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4ZPup7nwv3ciRZgtWfbvCHasD0SoCqTdLnB9KzsfFd91hcoUuaCtOagTQIPGGqD3uFm/SLXllzI3VboA2RLowQ==" workbookSaltValue="d2jL860kMM0qsfDycvGd8A==" workbookSpinCount="100000" lockStructure="1"/>
  <bookViews>
    <workbookView xWindow="0" yWindow="0" windowWidth="20700" windowHeight="7740" tabRatio="949" activeTab="2"/>
  </bookViews>
  <sheets>
    <sheet name="施工費（入力説明）" sheetId="10" r:id="rId1"/>
    <sheet name="施工費明細（入力説明）" sheetId="11" r:id="rId2"/>
    <sheet name="施工費請求書（ＫＦＣ提出）印刷のみ" sheetId="1" r:id="rId3"/>
    <sheet name="明細書（ＫＦＣ提出）①入力" sheetId="12" r:id="rId4"/>
    <sheet name="明細書（ＫＦＣ提出）②入力" sheetId="19" r:id="rId5"/>
    <sheet name="明細書（ＫＦＣ提出）③入力 " sheetId="20" r:id="rId6"/>
    <sheet name="明細書（ＫＦＣ提出）④入力 " sheetId="21" r:id="rId7"/>
    <sheet name="明細書（ＫＦＣ提出）⑤入力" sheetId="22" r:id="rId8"/>
    <sheet name="明細書（ＫＦＣ提出）⑥入力 " sheetId="23" r:id="rId9"/>
    <sheet name="明細書（ＫＦＣ提出）⑦入力" sheetId="24" r:id="rId10"/>
    <sheet name="明細書（ＫＦＣ提出）⑧入力 " sheetId="25" r:id="rId11"/>
    <sheet name="明細書（ＫＦＣ提出）⑨入力" sheetId="26" r:id="rId12"/>
    <sheet name="明細書（ＫＦＣ提出）⑩入力" sheetId="27" r:id="rId13"/>
    <sheet name="明細書（ＫＦＣ提出）⑪入力" sheetId="28" r:id="rId14"/>
    <sheet name="明細書（ＫＦＣ提出）⑫入力" sheetId="29" r:id="rId15"/>
  </sheets>
  <definedNames>
    <definedName name="_xlnm.Print_Area" localSheetId="0">'施工費（入力説明）'!$A$1:$AV$39</definedName>
    <definedName name="_xlnm.Print_Area" localSheetId="2">'施工費請求書（ＫＦＣ提出）印刷のみ'!$A$1:$S$33</definedName>
    <definedName name="_xlnm.Print_Area" localSheetId="3">'明細書（ＫＦＣ提出）①入力'!$A$1:$R$39</definedName>
    <definedName name="_xlnm.Print_Area" localSheetId="4">'明細書（ＫＦＣ提出）②入力'!$A$1:$R$39</definedName>
    <definedName name="_xlnm.Print_Area" localSheetId="5">'明細書（ＫＦＣ提出）③入力 '!$A$1:$R$39</definedName>
    <definedName name="_xlnm.Print_Area" localSheetId="6">'明細書（ＫＦＣ提出）④入力 '!$A$1:$R$39</definedName>
    <definedName name="_xlnm.Print_Area" localSheetId="7">'明細書（ＫＦＣ提出）⑤入力'!$A$1:$R$39</definedName>
    <definedName name="_xlnm.Print_Area" localSheetId="8">'明細書（ＫＦＣ提出）⑥入力 '!$A$1:$R$39</definedName>
    <definedName name="_xlnm.Print_Area" localSheetId="9">'明細書（ＫＦＣ提出）⑦入力'!$A$1:$R$39</definedName>
    <definedName name="_xlnm.Print_Area" localSheetId="10">'明細書（ＫＦＣ提出）⑧入力 '!$A$1:$R$39</definedName>
    <definedName name="_xlnm.Print_Area" localSheetId="11">'明細書（ＫＦＣ提出）⑨入力'!$A$1:$R$39</definedName>
    <definedName name="_xlnm.Print_Area" localSheetId="12">'明細書（ＫＦＣ提出）⑩入力'!$A$1:$R$39</definedName>
    <definedName name="_xlnm.Print_Area" localSheetId="13">'明細書（ＫＦＣ提出）⑪入力'!$A$1:$R$39</definedName>
    <definedName name="_xlnm.Print_Area" localSheetId="14">'明細書（ＫＦＣ提出）⑫入力'!$A$1:$R$39</definedName>
  </definedNames>
  <calcPr calcId="162913"/>
</workbook>
</file>

<file path=xl/calcChain.xml><?xml version="1.0" encoding="utf-8"?>
<calcChain xmlns="http://schemas.openxmlformats.org/spreadsheetml/2006/main">
  <c r="N33" i="29" l="1"/>
  <c r="N32" i="29"/>
  <c r="N33" i="28"/>
  <c r="N32" i="28"/>
  <c r="N33" i="27"/>
  <c r="N32" i="27"/>
  <c r="N33" i="26"/>
  <c r="N32" i="26"/>
  <c r="N33" i="25"/>
  <c r="N32" i="25"/>
  <c r="N33" i="24"/>
  <c r="N32" i="24"/>
  <c r="N33" i="23"/>
  <c r="N32" i="23"/>
  <c r="N33" i="22"/>
  <c r="N32" i="22"/>
  <c r="N33" i="21"/>
  <c r="N32" i="21"/>
  <c r="N33" i="20"/>
  <c r="N32" i="20"/>
  <c r="N33" i="19"/>
  <c r="N32" i="19"/>
  <c r="A31" i="19" l="1"/>
  <c r="L25" i="1" l="1"/>
  <c r="L28" i="1"/>
  <c r="O24" i="1"/>
  <c r="G3" i="29" l="1"/>
  <c r="G3" i="27"/>
  <c r="G3" i="25"/>
  <c r="G3" i="23"/>
  <c r="G3" i="21"/>
  <c r="G3" i="19"/>
  <c r="P31" i="29"/>
  <c r="P31" i="28"/>
  <c r="P31" i="27"/>
  <c r="P31" i="26"/>
  <c r="P31" i="25"/>
  <c r="P31" i="24"/>
  <c r="P31" i="23"/>
  <c r="P31" i="22"/>
  <c r="P31" i="21"/>
  <c r="P31" i="20"/>
  <c r="P31" i="19"/>
  <c r="P31" i="12"/>
  <c r="M1" i="1" l="1"/>
  <c r="N1" i="12"/>
  <c r="M10" i="12" l="1"/>
  <c r="M20" i="12" l="1"/>
  <c r="A4" i="1" l="1"/>
  <c r="A31" i="20"/>
  <c r="A31" i="21"/>
  <c r="A31" i="22"/>
  <c r="A31" i="23"/>
  <c r="A31" i="24"/>
  <c r="A31" i="25"/>
  <c r="A31" i="26"/>
  <c r="A31" i="27"/>
  <c r="A31" i="28"/>
  <c r="A31" i="29"/>
  <c r="M28" i="12" l="1"/>
  <c r="M24" i="19" l="1"/>
  <c r="M24" i="20"/>
  <c r="M24" i="21"/>
  <c r="M24" i="22"/>
  <c r="M24" i="23"/>
  <c r="M24" i="24"/>
  <c r="M24" i="25"/>
  <c r="M24" i="26"/>
  <c r="M24" i="27"/>
  <c r="M24" i="28"/>
  <c r="M24" i="29"/>
  <c r="M24" i="12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M28" i="29"/>
  <c r="M27" i="29"/>
  <c r="M26" i="29"/>
  <c r="M25" i="29"/>
  <c r="M23" i="29"/>
  <c r="M22" i="29"/>
  <c r="M21" i="29"/>
  <c r="M20" i="29"/>
  <c r="M29" i="29" s="1"/>
  <c r="M12" i="29" s="1"/>
  <c r="M16" i="29" s="1"/>
  <c r="M10" i="29"/>
  <c r="I10" i="29"/>
  <c r="M28" i="28"/>
  <c r="M27" i="28"/>
  <c r="M26" i="28"/>
  <c r="M25" i="28"/>
  <c r="M23" i="28"/>
  <c r="M22" i="28"/>
  <c r="M21" i="28"/>
  <c r="M20" i="28"/>
  <c r="M10" i="28"/>
  <c r="I10" i="28"/>
  <c r="M28" i="27"/>
  <c r="M27" i="27"/>
  <c r="M26" i="27"/>
  <c r="M25" i="27"/>
  <c r="M23" i="27"/>
  <c r="M22" i="27"/>
  <c r="M21" i="27"/>
  <c r="M20" i="27"/>
  <c r="M10" i="27"/>
  <c r="I10" i="27"/>
  <c r="M28" i="26"/>
  <c r="M27" i="26"/>
  <c r="M26" i="26"/>
  <c r="M25" i="26"/>
  <c r="M23" i="26"/>
  <c r="M22" i="26"/>
  <c r="M21" i="26"/>
  <c r="M20" i="26"/>
  <c r="M10" i="26"/>
  <c r="I10" i="26"/>
  <c r="M28" i="25"/>
  <c r="M27" i="25"/>
  <c r="M26" i="25"/>
  <c r="M25" i="25"/>
  <c r="M23" i="25"/>
  <c r="M22" i="25"/>
  <c r="M21" i="25"/>
  <c r="M20" i="25"/>
  <c r="M29" i="25" s="1"/>
  <c r="M12" i="25" s="1"/>
  <c r="M16" i="25" s="1"/>
  <c r="M10" i="25"/>
  <c r="I10" i="25"/>
  <c r="M28" i="24"/>
  <c r="M27" i="24"/>
  <c r="M26" i="24"/>
  <c r="M25" i="24"/>
  <c r="M23" i="24"/>
  <c r="M22" i="24"/>
  <c r="M21" i="24"/>
  <c r="M20" i="24"/>
  <c r="M29" i="24" s="1"/>
  <c r="M12" i="24" s="1"/>
  <c r="M16" i="24" s="1"/>
  <c r="M10" i="24"/>
  <c r="I10" i="24"/>
  <c r="M28" i="23"/>
  <c r="M27" i="23"/>
  <c r="M26" i="23"/>
  <c r="M25" i="23"/>
  <c r="M23" i="23"/>
  <c r="M22" i="23"/>
  <c r="M21" i="23"/>
  <c r="M20" i="23"/>
  <c r="M10" i="23"/>
  <c r="I10" i="23"/>
  <c r="M28" i="22"/>
  <c r="M27" i="22"/>
  <c r="M26" i="22"/>
  <c r="M25" i="22"/>
  <c r="M23" i="22"/>
  <c r="M22" i="22"/>
  <c r="M21" i="22"/>
  <c r="M20" i="22"/>
  <c r="M10" i="22"/>
  <c r="I10" i="22"/>
  <c r="M28" i="21"/>
  <c r="M27" i="21"/>
  <c r="M26" i="21"/>
  <c r="M25" i="21"/>
  <c r="M23" i="21"/>
  <c r="M22" i="21"/>
  <c r="M21" i="21"/>
  <c r="M20" i="21"/>
  <c r="M29" i="21" s="1"/>
  <c r="M12" i="21" s="1"/>
  <c r="M16" i="21" s="1"/>
  <c r="M10" i="21"/>
  <c r="I10" i="21"/>
  <c r="M28" i="20"/>
  <c r="M27" i="20"/>
  <c r="M26" i="20"/>
  <c r="M25" i="20"/>
  <c r="M23" i="20"/>
  <c r="M22" i="20"/>
  <c r="M21" i="20"/>
  <c r="M20" i="20"/>
  <c r="M10" i="20"/>
  <c r="I10" i="20"/>
  <c r="M28" i="19"/>
  <c r="M27" i="19"/>
  <c r="M26" i="19"/>
  <c r="M25" i="19"/>
  <c r="M23" i="19"/>
  <c r="M22" i="19"/>
  <c r="M21" i="19"/>
  <c r="M20" i="19"/>
  <c r="M10" i="19"/>
  <c r="I10" i="19"/>
  <c r="I10" i="12"/>
  <c r="A22" i="12"/>
  <c r="A22" i="29" s="1"/>
  <c r="A23" i="12"/>
  <c r="A23" i="29" s="1"/>
  <c r="A24" i="12"/>
  <c r="A24" i="29" s="1"/>
  <c r="A25" i="12"/>
  <c r="A25" i="29" s="1"/>
  <c r="A26" i="12"/>
  <c r="A26" i="29" s="1"/>
  <c r="A27" i="12"/>
  <c r="A27" i="29" s="1"/>
  <c r="A28" i="12"/>
  <c r="A28" i="29" s="1"/>
  <c r="A21" i="12"/>
  <c r="A21" i="29" s="1"/>
  <c r="A20" i="12"/>
  <c r="A20" i="29" s="1"/>
  <c r="C10" i="1"/>
  <c r="B10" i="1"/>
  <c r="M27" i="12"/>
  <c r="M26" i="12"/>
  <c r="M25" i="12"/>
  <c r="M23" i="12"/>
  <c r="M22" i="12"/>
  <c r="M21" i="12"/>
  <c r="M29" i="27" l="1"/>
  <c r="M12" i="27" s="1"/>
  <c r="M16" i="27" s="1"/>
  <c r="M17" i="27" s="1"/>
  <c r="I19" i="1" s="1"/>
  <c r="M29" i="23"/>
  <c r="M12" i="23" s="1"/>
  <c r="M16" i="23" s="1"/>
  <c r="M29" i="28"/>
  <c r="M12" i="28" s="1"/>
  <c r="M16" i="28" s="1"/>
  <c r="M17" i="28" s="1"/>
  <c r="I20" i="1" s="1"/>
  <c r="M29" i="22"/>
  <c r="M12" i="22" s="1"/>
  <c r="M16" i="22" s="1"/>
  <c r="M29" i="20"/>
  <c r="M12" i="20" s="1"/>
  <c r="M16" i="20" s="1"/>
  <c r="M29" i="19"/>
  <c r="M12" i="19" s="1"/>
  <c r="M17" i="29"/>
  <c r="I21" i="1" s="1"/>
  <c r="M14" i="29"/>
  <c r="M14" i="28"/>
  <c r="M14" i="27"/>
  <c r="M29" i="26"/>
  <c r="M12" i="26" s="1"/>
  <c r="M16" i="26" s="1"/>
  <c r="M14" i="25"/>
  <c r="M17" i="25"/>
  <c r="I17" i="1" s="1"/>
  <c r="M14" i="24"/>
  <c r="M17" i="24"/>
  <c r="I16" i="1" s="1"/>
  <c r="M14" i="23"/>
  <c r="M17" i="23"/>
  <c r="I15" i="1" s="1"/>
  <c r="M14" i="22"/>
  <c r="M17" i="21"/>
  <c r="I13" i="1" s="1"/>
  <c r="M14" i="21"/>
  <c r="M14" i="20"/>
  <c r="M14" i="19"/>
  <c r="M29" i="12"/>
  <c r="M12" i="12" s="1"/>
  <c r="M13" i="12" s="1"/>
  <c r="A28" i="19"/>
  <c r="A26" i="19"/>
  <c r="A24" i="19"/>
  <c r="A22" i="19"/>
  <c r="A20" i="19"/>
  <c r="A28" i="20"/>
  <c r="A26" i="20"/>
  <c r="A24" i="20"/>
  <c r="A22" i="20"/>
  <c r="A20" i="20"/>
  <c r="A28" i="21"/>
  <c r="A26" i="21"/>
  <c r="A24" i="21"/>
  <c r="A22" i="21"/>
  <c r="A20" i="21"/>
  <c r="A28" i="22"/>
  <c r="A26" i="22"/>
  <c r="A24" i="22"/>
  <c r="A22" i="22"/>
  <c r="A20" i="22"/>
  <c r="A28" i="23"/>
  <c r="A26" i="23"/>
  <c r="A24" i="23"/>
  <c r="A22" i="23"/>
  <c r="A20" i="23"/>
  <c r="A28" i="24"/>
  <c r="A26" i="24"/>
  <c r="A24" i="24"/>
  <c r="A22" i="24"/>
  <c r="A20" i="24"/>
  <c r="A28" i="25"/>
  <c r="A26" i="25"/>
  <c r="A24" i="25"/>
  <c r="A22" i="25"/>
  <c r="A20" i="25"/>
  <c r="A28" i="26"/>
  <c r="A26" i="26"/>
  <c r="A24" i="26"/>
  <c r="A22" i="26"/>
  <c r="A20" i="26"/>
  <c r="A28" i="27"/>
  <c r="A26" i="27"/>
  <c r="A24" i="27"/>
  <c r="A22" i="27"/>
  <c r="A20" i="27"/>
  <c r="A28" i="28"/>
  <c r="A26" i="28"/>
  <c r="A24" i="28"/>
  <c r="A22" i="28"/>
  <c r="A20" i="28"/>
  <c r="A27" i="19"/>
  <c r="A25" i="19"/>
  <c r="A23" i="19"/>
  <c r="A21" i="19"/>
  <c r="A27" i="20"/>
  <c r="A25" i="20"/>
  <c r="A23" i="20"/>
  <c r="A21" i="20"/>
  <c r="A27" i="21"/>
  <c r="A25" i="21"/>
  <c r="A23" i="21"/>
  <c r="A21" i="21"/>
  <c r="A27" i="22"/>
  <c r="A25" i="22"/>
  <c r="A23" i="22"/>
  <c r="A21" i="22"/>
  <c r="A27" i="23"/>
  <c r="A25" i="23"/>
  <c r="A23" i="23"/>
  <c r="A21" i="23"/>
  <c r="A27" i="24"/>
  <c r="A25" i="24"/>
  <c r="A23" i="24"/>
  <c r="A21" i="24"/>
  <c r="A27" i="25"/>
  <c r="A25" i="25"/>
  <c r="A23" i="25"/>
  <c r="A21" i="25"/>
  <c r="A27" i="26"/>
  <c r="A25" i="26"/>
  <c r="A23" i="26"/>
  <c r="A21" i="26"/>
  <c r="A27" i="27"/>
  <c r="A25" i="27"/>
  <c r="A23" i="27"/>
  <c r="A21" i="27"/>
  <c r="A27" i="28"/>
  <c r="A25" i="28"/>
  <c r="A23" i="28"/>
  <c r="A21" i="28"/>
  <c r="N1" i="19"/>
  <c r="N1" i="21"/>
  <c r="N1" i="23"/>
  <c r="N1" i="25"/>
  <c r="N1" i="27"/>
  <c r="N1" i="29"/>
  <c r="N1" i="20"/>
  <c r="N1" i="22"/>
  <c r="N1" i="24"/>
  <c r="N1" i="26"/>
  <c r="N1" i="28"/>
  <c r="B7" i="1"/>
  <c r="M17" i="22" l="1"/>
  <c r="I14" i="1" s="1"/>
  <c r="M17" i="20"/>
  <c r="I12" i="1" s="1"/>
  <c r="M16" i="19"/>
  <c r="M17" i="19" s="1"/>
  <c r="I11" i="1" s="1"/>
  <c r="M16" i="12"/>
  <c r="M17" i="12" s="1"/>
  <c r="I10" i="1" s="1"/>
  <c r="M14" i="12"/>
  <c r="M17" i="26"/>
  <c r="I18" i="1" s="1"/>
  <c r="M14" i="26"/>
  <c r="I22" i="1" l="1"/>
  <c r="G7" i="1" s="1"/>
</calcChain>
</file>

<file path=xl/comments1.xml><?xml version="1.0" encoding="utf-8"?>
<comments xmlns="http://schemas.openxmlformats.org/spreadsheetml/2006/main">
  <authors>
    <author>作成者</author>
  </authors>
  <commentLis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I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税込金額</t>
        </r>
      </text>
    </comment>
    <comment ref="I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L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数式あり
</t>
        </r>
      </text>
    </comment>
    <comment ref="L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数式あり</t>
        </r>
      </text>
    </comment>
  </commentList>
</comments>
</file>

<file path=xl/sharedStrings.xml><?xml version="1.0" encoding="utf-8"?>
<sst xmlns="http://schemas.openxmlformats.org/spreadsheetml/2006/main" count="640" uniqueCount="119">
  <si>
    <t>会社名</t>
    <rPh sb="0" eb="3">
      <t>カイシャメイ</t>
    </rPh>
    <phoneticPr fontId="1"/>
  </si>
  <si>
    <t>印</t>
    <rPh sb="0" eb="1">
      <t>イン</t>
    </rPh>
    <phoneticPr fontId="1"/>
  </si>
  <si>
    <t>￥</t>
    <phoneticPr fontId="1"/>
  </si>
  <si>
    <t>ＫＦＣ記入欄</t>
    <rPh sb="3" eb="5">
      <t>キニュウ</t>
    </rPh>
    <rPh sb="5" eb="6">
      <t>ラン</t>
    </rPh>
    <phoneticPr fontId="1"/>
  </si>
  <si>
    <t>内　　　　　　　　　　　　　　　　　　訳</t>
    <rPh sb="0" eb="1">
      <t>ウチ</t>
    </rPh>
    <rPh sb="19" eb="20">
      <t>ワケ</t>
    </rPh>
    <phoneticPr fontId="1"/>
  </si>
  <si>
    <t>現　　　場　　　名</t>
    <rPh sb="0" eb="1">
      <t>ゲン</t>
    </rPh>
    <rPh sb="4" eb="5">
      <t>バ</t>
    </rPh>
    <rPh sb="8" eb="9">
      <t>メイ</t>
    </rPh>
    <phoneticPr fontId="1"/>
  </si>
  <si>
    <t>請　　求　　金　　額</t>
    <rPh sb="0" eb="1">
      <t>ショウ</t>
    </rPh>
    <rPh sb="3" eb="4">
      <t>キュウ</t>
    </rPh>
    <rPh sb="6" eb="7">
      <t>キン</t>
    </rPh>
    <rPh sb="9" eb="10">
      <t>ガク</t>
    </rPh>
    <phoneticPr fontId="1"/>
  </si>
  <si>
    <t>合　　　　計　　　　金　　　　額</t>
    <rPh sb="0" eb="1">
      <t>ゴウ</t>
    </rPh>
    <rPh sb="5" eb="6">
      <t>ケイ</t>
    </rPh>
    <rPh sb="10" eb="11">
      <t>キン</t>
    </rPh>
    <rPh sb="15" eb="16">
      <t>ガク</t>
    </rPh>
    <phoneticPr fontId="1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</si>
  <si>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"/>
  </si>
  <si>
    <t>本 社</t>
    <rPh sb="0" eb="1">
      <t>ホン</t>
    </rPh>
    <rPh sb="2" eb="3">
      <t>シャ</t>
    </rPh>
    <phoneticPr fontId="1"/>
  </si>
  <si>
    <t>部 署</t>
    <rPh sb="0" eb="1">
      <t>ブ</t>
    </rPh>
    <rPh sb="2" eb="3">
      <t>ショ</t>
    </rPh>
    <phoneticPr fontId="1"/>
  </si>
  <si>
    <t>手形</t>
    <rPh sb="0" eb="2">
      <t>テガタ</t>
    </rPh>
    <phoneticPr fontId="1"/>
  </si>
  <si>
    <t>サイト</t>
    <phoneticPr fontId="1"/>
  </si>
  <si>
    <t>ＫＦＣ提出</t>
    <rPh sb="3" eb="5">
      <t>テイシュツ</t>
    </rPh>
    <phoneticPr fontId="1"/>
  </si>
  <si>
    <t>御中　</t>
  </si>
  <si>
    <t>￥</t>
  </si>
  <si>
    <t>ＫＦＣ記入欄</t>
  </si>
  <si>
    <t>内　　　　　　　　　　　　　　　　訳</t>
  </si>
  <si>
    <t>工事番号</t>
  </si>
  <si>
    <t>現　　　　　　　場　　　　　　　名</t>
  </si>
  <si>
    <t>請　　求　　金　　額</t>
  </si>
  <si>
    <t>手形</t>
  </si>
  <si>
    <t>ｻｲﾄ</t>
  </si>
  <si>
    <t>合　　　　　計　　　　　金　　　　　額</t>
  </si>
  <si>
    <t>　住　所</t>
  </si>
  <si>
    <t>　会社名</t>
  </si>
  <si>
    <t>印　</t>
  </si>
  <si>
    <t>本　社</t>
  </si>
  <si>
    <t>部　署</t>
  </si>
  <si>
    <t>例：12/31</t>
    <rPh sb="0" eb="1">
      <t>レイ</t>
    </rPh>
    <phoneticPr fontId="1"/>
  </si>
  <si>
    <t>　※１枚目の業者（控）が御社のご請求控えとなります。　　　　　　　　　※２枚目のＫＦＣをご提出いただきます。</t>
  </si>
  <si>
    <r>
      <t>住</t>
    </r>
    <r>
      <rPr>
        <sz val="11"/>
        <color theme="1"/>
        <rFont val="ＭＳ Ｐ明朝"/>
        <family val="1"/>
        <charset val="128"/>
      </rPr>
      <t>所</t>
    </r>
    <rPh sb="0" eb="1">
      <t>ス</t>
    </rPh>
    <rPh sb="1" eb="2">
      <t>ショ</t>
    </rPh>
    <phoneticPr fontId="1"/>
  </si>
  <si>
    <t>住所</t>
    <rPh sb="0" eb="1">
      <t>ス</t>
    </rPh>
    <rPh sb="1" eb="2">
      <t>ショ</t>
    </rPh>
    <phoneticPr fontId="1"/>
  </si>
  <si>
    <t>○/○</t>
    <phoneticPr fontId="1"/>
  </si>
  <si>
    <t>現場名</t>
  </si>
  <si>
    <t>数　　量</t>
  </si>
  <si>
    <t>単位</t>
  </si>
  <si>
    <t>単　　価</t>
  </si>
  <si>
    <t>金　　　　　　　　　　額</t>
  </si>
  <si>
    <t>当初契約額</t>
  </si>
  <si>
    <t>増減額</t>
  </si>
  <si>
    <t>変更契約額</t>
  </si>
  <si>
    <t>前回迄請求額</t>
  </si>
  <si>
    <t>今回請求額</t>
  </si>
  <si>
    <t>累計請求額</t>
  </si>
  <si>
    <t>差引残高</t>
  </si>
  <si>
    <t>当 月 消 費 税</t>
  </si>
  <si>
    <t>%</t>
  </si>
  <si>
    <t>当　月　請　求　金　額</t>
  </si>
  <si>
    <t>　今回請求額の明細</t>
  </si>
  <si>
    <t>月 日</t>
  </si>
  <si>
    <t>摘　　　　　　　　要</t>
  </si>
  <si>
    <t>数　量</t>
  </si>
  <si>
    <t>単　価</t>
  </si>
  <si>
    <t>金　　額</t>
  </si>
  <si>
    <t>備　　　　考</t>
  </si>
  <si>
    <r>
      <t>　</t>
    </r>
    <r>
      <rPr>
        <sz val="9"/>
        <rFont val="ＭＳ Ｐ明朝"/>
        <family val="1"/>
        <charset val="128"/>
      </rPr>
      <t>株式会社</t>
    </r>
    <r>
      <rPr>
        <sz val="11"/>
        <rFont val="ＭＳ Ｐ明朝"/>
        <family val="1"/>
        <charset val="128"/>
      </rPr>
      <t>　</t>
    </r>
    <r>
      <rPr>
        <b/>
        <sz val="14"/>
        <rFont val="ＭＳ Ｐ明朝"/>
        <family val="1"/>
        <charset val="128"/>
      </rPr>
      <t>ケー・エフ・シー</t>
    </r>
    <rPh sb="1" eb="3">
      <t>カブシキ</t>
    </rPh>
    <rPh sb="3" eb="5">
      <t>カイシャ</t>
    </rPh>
    <phoneticPr fontId="18"/>
  </si>
  <si>
    <t>㈱ケー・エフ・シーの記入欄</t>
  </si>
  <si>
    <t>前月迄保留金額</t>
  </si>
  <si>
    <t>当月保留</t>
  </si>
  <si>
    <t>印</t>
  </si>
  <si>
    <t>解　除　金　額</t>
  </si>
  <si>
    <t>保　留　残　高</t>
  </si>
  <si>
    <t>備　　　　　　考</t>
  </si>
  <si>
    <t>工事番号</t>
    <rPh sb="0" eb="2">
      <t>コウジ</t>
    </rPh>
    <rPh sb="2" eb="4">
      <t>バンゴウ</t>
    </rPh>
    <phoneticPr fontId="1"/>
  </si>
  <si>
    <t>現場名</t>
    <rPh sb="0" eb="2">
      <t>ゲンバ</t>
    </rPh>
    <rPh sb="2" eb="3">
      <t>メイ</t>
    </rPh>
    <phoneticPr fontId="1"/>
  </si>
  <si>
    <t>数　　量</t>
    <rPh sb="0" eb="1">
      <t>スウ</t>
    </rPh>
    <rPh sb="3" eb="4">
      <t>リョウ</t>
    </rPh>
    <phoneticPr fontId="1"/>
  </si>
  <si>
    <t>単位</t>
    <rPh sb="0" eb="2">
      <t>タンイ</t>
    </rPh>
    <phoneticPr fontId="1"/>
  </si>
  <si>
    <t>単　　　価</t>
    <rPh sb="0" eb="1">
      <t>タン</t>
    </rPh>
    <rPh sb="4" eb="5">
      <t>アタイ</t>
    </rPh>
    <phoneticPr fontId="1"/>
  </si>
  <si>
    <t>金　　　　　　　額</t>
    <rPh sb="0" eb="1">
      <t>キン</t>
    </rPh>
    <rPh sb="8" eb="9">
      <t>ガク</t>
    </rPh>
    <phoneticPr fontId="1"/>
  </si>
  <si>
    <t>当初契約額</t>
    <rPh sb="0" eb="2">
      <t>トウショ</t>
    </rPh>
    <rPh sb="2" eb="4">
      <t>ケイヤク</t>
    </rPh>
    <rPh sb="4" eb="5">
      <t>ガク</t>
    </rPh>
    <phoneticPr fontId="1"/>
  </si>
  <si>
    <t>増減額</t>
    <rPh sb="0" eb="1">
      <t>ゾウ</t>
    </rPh>
    <rPh sb="1" eb="3">
      <t>ゲンガク</t>
    </rPh>
    <phoneticPr fontId="1"/>
  </si>
  <si>
    <t>変更契約額</t>
    <rPh sb="0" eb="2">
      <t>ヘンコウ</t>
    </rPh>
    <rPh sb="2" eb="4">
      <t>ケイヤク</t>
    </rPh>
    <rPh sb="4" eb="5">
      <t>ガク</t>
    </rPh>
    <phoneticPr fontId="1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</si>
  <si>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</si>
  <si>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</si>
  <si>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累計請求額</t>
    <rPh sb="0" eb="2">
      <t>ルイケイ</t>
    </rPh>
    <rPh sb="2" eb="4">
      <t>セイキュウ</t>
    </rPh>
    <rPh sb="4" eb="5">
      <t>ガク</t>
    </rPh>
    <phoneticPr fontId="1"/>
  </si>
  <si>
    <t>差引残額</t>
    <rPh sb="0" eb="2">
      <t>サシヒキ</t>
    </rPh>
    <rPh sb="2" eb="4">
      <t>ザンガク</t>
    </rPh>
    <phoneticPr fontId="1"/>
  </si>
  <si>
    <t>当月消費税</t>
    <rPh sb="0" eb="1">
      <t>アテ</t>
    </rPh>
    <rPh sb="1" eb="2">
      <t>ガツ</t>
    </rPh>
    <rPh sb="2" eb="3">
      <t>ショウ</t>
    </rPh>
    <rPh sb="3" eb="4">
      <t>ヒ</t>
    </rPh>
    <rPh sb="4" eb="5">
      <t>ゼイ</t>
    </rPh>
    <phoneticPr fontId="1"/>
  </si>
  <si>
    <t>当月請求金額</t>
    <rPh sb="0" eb="1">
      <t>アテ</t>
    </rPh>
    <rPh sb="1" eb="2">
      <t>ガツ</t>
    </rPh>
    <rPh sb="2" eb="3">
      <t>ショウ</t>
    </rPh>
    <rPh sb="3" eb="4">
      <t>キュウ</t>
    </rPh>
    <rPh sb="4" eb="5">
      <t>キン</t>
    </rPh>
    <rPh sb="5" eb="6">
      <t>ガク</t>
    </rPh>
    <phoneticPr fontId="1"/>
  </si>
  <si>
    <t>今回請求額の明細</t>
    <rPh sb="0" eb="2">
      <t>コンカイ</t>
    </rPh>
    <rPh sb="2" eb="4">
      <t>セイキュウ</t>
    </rPh>
    <rPh sb="4" eb="5">
      <t>ガク</t>
    </rPh>
    <rPh sb="6" eb="8">
      <t>メイサイ</t>
    </rPh>
    <phoneticPr fontId="1"/>
  </si>
  <si>
    <t>月日</t>
    <rPh sb="0" eb="2">
      <t>ガッピ</t>
    </rPh>
    <phoneticPr fontId="1"/>
  </si>
  <si>
    <t>摘　　　　要</t>
    <rPh sb="0" eb="1">
      <t>テキ</t>
    </rPh>
    <rPh sb="5" eb="6">
      <t>ヨウ</t>
    </rPh>
    <phoneticPr fontId="1"/>
  </si>
  <si>
    <t>単　　価</t>
    <rPh sb="0" eb="1">
      <t>タン</t>
    </rPh>
    <rPh sb="3" eb="4">
      <t>アタイ</t>
    </rPh>
    <phoneticPr fontId="1"/>
  </si>
  <si>
    <t>金　　額</t>
    <rPh sb="0" eb="1">
      <t>キン</t>
    </rPh>
    <rPh sb="3" eb="4">
      <t>ガク</t>
    </rPh>
    <phoneticPr fontId="1"/>
  </si>
  <si>
    <t>備　　　考</t>
    <rPh sb="0" eb="1">
      <t>ビ</t>
    </rPh>
    <rPh sb="4" eb="5">
      <t>コウ</t>
    </rPh>
    <phoneticPr fontId="1"/>
  </si>
  <si>
    <t>㈱ケー・エフ・シーの記入欄</t>
    <rPh sb="10" eb="12">
      <t>キニュウ</t>
    </rPh>
    <rPh sb="12" eb="13">
      <t>ラン</t>
    </rPh>
    <phoneticPr fontId="1"/>
  </si>
  <si>
    <t>前月迄保留金額</t>
    <rPh sb="0" eb="2">
      <t>ゼンゲツ</t>
    </rPh>
    <rPh sb="2" eb="3">
      <t>マデ</t>
    </rPh>
    <rPh sb="3" eb="5">
      <t>ホリュウ</t>
    </rPh>
    <rPh sb="5" eb="7">
      <t>キンガク</t>
    </rPh>
    <phoneticPr fontId="1"/>
  </si>
  <si>
    <t>当月保留</t>
    <rPh sb="0" eb="2">
      <t>トウゲツ</t>
    </rPh>
    <rPh sb="2" eb="4">
      <t>ホリュウ</t>
    </rPh>
    <phoneticPr fontId="1"/>
  </si>
  <si>
    <t>％</t>
    <phoneticPr fontId="1"/>
  </si>
  <si>
    <t>解除金額</t>
    <rPh sb="0" eb="2">
      <t>カイジョ</t>
    </rPh>
    <rPh sb="2" eb="4">
      <t>キンガク</t>
    </rPh>
    <phoneticPr fontId="1"/>
  </si>
  <si>
    <t>保留残高</t>
    <rPh sb="0" eb="2">
      <t>ホリュウ</t>
    </rPh>
    <rPh sb="2" eb="4">
      <t>ザンダカ</t>
    </rPh>
    <phoneticPr fontId="1"/>
  </si>
  <si>
    <t>備考</t>
    <rPh sb="0" eb="2">
      <t>ビコウ</t>
    </rPh>
    <phoneticPr fontId="1"/>
  </si>
  <si>
    <t>　株式会社　ケー・エフ・シー</t>
    <rPh sb="1" eb="3">
      <t>カブシキ</t>
    </rPh>
    <rPh sb="3" eb="5">
      <t>カイシャ</t>
    </rPh>
    <phoneticPr fontId="18"/>
  </si>
  <si>
    <t>黄色箇所には社印（ゴム印・朱印）をご捺印願います。</t>
    <rPh sb="0" eb="2">
      <t>キイロ</t>
    </rPh>
    <rPh sb="2" eb="4">
      <t>カショ</t>
    </rPh>
    <rPh sb="6" eb="8">
      <t>シャイン</t>
    </rPh>
    <rPh sb="11" eb="12">
      <t>イン</t>
    </rPh>
    <rPh sb="13" eb="15">
      <t>シュイン</t>
    </rPh>
    <rPh sb="18" eb="20">
      <t>ナツイン</t>
    </rPh>
    <rPh sb="20" eb="21">
      <t>ネガ</t>
    </rPh>
    <phoneticPr fontId="1"/>
  </si>
  <si>
    <t>※なお、御社控（業者控）は御社でコピーにて必ずお控え　　　ください。</t>
    <phoneticPr fontId="1"/>
  </si>
  <si>
    <t>式</t>
    <rPh sb="0" eb="1">
      <t>シキ</t>
    </rPh>
    <phoneticPr fontId="1"/>
  </si>
  <si>
    <t xml:space="preserve">　　　←　注文書に記入されている工事№、工事名を必ず記入してください。
</t>
    <phoneticPr fontId="1"/>
  </si>
  <si>
    <t>ＫＦＣ提出</t>
    <rPh sb="3" eb="5">
      <t>テイシュツ</t>
    </rPh>
    <phoneticPr fontId="1"/>
  </si>
  <si>
    <r>
      <t>「ＫＦＣ提出」を</t>
    </r>
    <r>
      <rPr>
        <b/>
        <sz val="20"/>
        <color rgb="FFFF0000"/>
        <rFont val="ＭＳ Ｐゴシック"/>
        <family val="3"/>
        <charset val="128"/>
        <scheme val="major"/>
      </rPr>
      <t>2部</t>
    </r>
    <r>
      <rPr>
        <sz val="20"/>
        <rFont val="ＭＳ Ｐゴシック"/>
        <family val="3"/>
        <charset val="128"/>
        <scheme val="major"/>
      </rPr>
      <t xml:space="preserve">出力し押印捺印の上、郵送前にＦＡＸし、　　　原本をご郵送下さい。
</t>
    </r>
    <rPh sb="9" eb="10">
      <t>ブ</t>
    </rPh>
    <rPh sb="20" eb="22">
      <t>ユウソウ</t>
    </rPh>
    <rPh sb="22" eb="23">
      <t>マエ</t>
    </rPh>
    <phoneticPr fontId="1"/>
  </si>
  <si>
    <r>
      <t>「ＫＦＣ提出」を</t>
    </r>
    <r>
      <rPr>
        <b/>
        <sz val="20"/>
        <color rgb="FFFF0000"/>
        <rFont val="ＭＳ Ｐゴシック"/>
        <family val="3"/>
        <charset val="128"/>
        <scheme val="major"/>
      </rPr>
      <t>2部</t>
    </r>
    <r>
      <rPr>
        <sz val="20"/>
        <rFont val="ＭＳ Ｐゴシック"/>
        <family val="3"/>
        <charset val="128"/>
        <scheme val="major"/>
      </rPr>
      <t xml:space="preserve">出力し押印捺印の上、郵送前にＦＡＸし、　原本をご郵送下さい。
</t>
    </r>
    <rPh sb="9" eb="10">
      <t>ブ</t>
    </rPh>
    <rPh sb="20" eb="22">
      <t>ユウソウ</t>
    </rPh>
    <rPh sb="22" eb="23">
      <t>マエ</t>
    </rPh>
    <phoneticPr fontId="1"/>
  </si>
  <si>
    <t>↑○/末日と入力ください。</t>
    <rPh sb="3" eb="4">
      <t>マツ</t>
    </rPh>
    <rPh sb="4" eb="5">
      <t>ジツ</t>
    </rPh>
    <rPh sb="6" eb="8">
      <t>ニュウリョク</t>
    </rPh>
    <phoneticPr fontId="1"/>
  </si>
  <si>
    <r>
      <rPr>
        <b/>
        <sz val="12"/>
        <color theme="1"/>
        <rFont val="ＭＳ Ｐ明朝"/>
        <family val="1"/>
        <charset val="128"/>
      </rPr>
      <t>　株式会社　ケー・エフ・シー　　</t>
    </r>
    <r>
      <rPr>
        <sz val="12"/>
        <color theme="1"/>
        <rFont val="ＭＳ Ｐ明朝"/>
        <family val="1"/>
        <charset val="128"/>
      </rPr>
      <t>　　御中</t>
    </r>
    <rPh sb="1" eb="5">
      <t>カブシキガイシャ</t>
    </rPh>
    <rPh sb="18" eb="20">
      <t>オンチュウ</t>
    </rPh>
    <phoneticPr fontId="1"/>
  </si>
  <si>
    <t>明　細　合　計</t>
    <rPh sb="0" eb="1">
      <t>アキラ</t>
    </rPh>
    <rPh sb="2" eb="3">
      <t>ホソ</t>
    </rPh>
    <rPh sb="4" eb="5">
      <t>ゴウ</t>
    </rPh>
    <rPh sb="6" eb="7">
      <t>ケイ</t>
    </rPh>
    <phoneticPr fontId="1"/>
  </si>
  <si>
    <t>明　細　合　計</t>
    <rPh sb="0" eb="1">
      <t>アキラ</t>
    </rPh>
    <rPh sb="2" eb="3">
      <t>ホソ</t>
    </rPh>
    <rPh sb="4" eb="5">
      <t>ゴウ</t>
    </rPh>
    <rPh sb="6" eb="7">
      <t>ケイ</t>
    </rPh>
    <phoneticPr fontId="1"/>
  </si>
  <si>
    <t>明細合計が反映されます</t>
    <rPh sb="0" eb="2">
      <t>メイサイ</t>
    </rPh>
    <rPh sb="2" eb="4">
      <t>ゴウケイ</t>
    </rPh>
    <rPh sb="5" eb="7">
      <t>ハンエイ</t>
    </rPh>
    <phoneticPr fontId="1"/>
  </si>
  <si>
    <t>　　　　年　　　　月　　　　日</t>
    <phoneticPr fontId="1"/>
  </si>
  <si>
    <t>事業者登録番号</t>
    <rPh sb="0" eb="3">
      <t>ジギョウシャ</t>
    </rPh>
    <rPh sb="3" eb="5">
      <t>トウロク</t>
    </rPh>
    <rPh sb="5" eb="7">
      <t>バンゴウ</t>
    </rPh>
    <phoneticPr fontId="1"/>
  </si>
  <si>
    <t>事業者登録番号</t>
    <rPh sb="0" eb="7">
      <t>ジギョウシャトウロクバンゴウ</t>
    </rPh>
    <phoneticPr fontId="1"/>
  </si>
  <si>
    <t>○○○○○○○</t>
    <phoneticPr fontId="1"/>
  </si>
  <si>
    <t>　事業者登録番号</t>
    <rPh sb="1" eb="4">
      <t>ジギョウシャ</t>
    </rPh>
    <rPh sb="4" eb="8">
      <t>トウロクバンゴウ</t>
    </rPh>
    <phoneticPr fontId="1"/>
  </si>
  <si>
    <t>2023年　 9月　30日</t>
    <rPh sb="4" eb="5">
      <t>ネン</t>
    </rPh>
    <rPh sb="8" eb="9">
      <t>ガツ</t>
    </rPh>
    <rPh sb="12" eb="13">
      <t>ニチ</t>
    </rPh>
    <phoneticPr fontId="1"/>
  </si>
  <si>
    <t>9月分請求金額</t>
    <phoneticPr fontId="1"/>
  </si>
  <si>
    <t>　事業者登録番号</t>
    <rPh sb="1" eb="8">
      <t>ジギョウシャトウロクバンゴウ</t>
    </rPh>
    <phoneticPr fontId="1"/>
  </si>
  <si>
    <t>合　　計　　表</t>
    <rPh sb="0" eb="1">
      <t>ゴウ</t>
    </rPh>
    <rPh sb="3" eb="4">
      <t>ケイ</t>
    </rPh>
    <rPh sb="6" eb="7">
      <t>ヒョウ</t>
    </rPh>
    <phoneticPr fontId="1"/>
  </si>
  <si>
    <t xml:space="preserve">明 細 請 求 書 </t>
    <rPh sb="0" eb="1">
      <t>メイ</t>
    </rPh>
    <rPh sb="2" eb="3">
      <t>ホソ</t>
    </rPh>
    <rPh sb="4" eb="5">
      <t>ウケ</t>
    </rPh>
    <rPh sb="6" eb="7">
      <t>モトム</t>
    </rPh>
    <rPh sb="8" eb="9">
      <t>ショ</t>
    </rPh>
    <phoneticPr fontId="1"/>
  </si>
  <si>
    <t>↑課税事業者様は「事業者登録番号（インボイス登録番号）」を入力ください。</t>
    <rPh sb="1" eb="6">
      <t>カゼイジギョウシャ</t>
    </rPh>
    <rPh sb="6" eb="7">
      <t>サマ</t>
    </rPh>
    <rPh sb="9" eb="12">
      <t>ジギョウシャ</t>
    </rPh>
    <rPh sb="12" eb="16">
      <t>トウロクバンゴウ</t>
    </rPh>
    <rPh sb="22" eb="26">
      <t>トウロクバンゴウ</t>
    </rPh>
    <rPh sb="29" eb="31">
      <t>ニュウリョク</t>
    </rPh>
    <phoneticPr fontId="1"/>
  </si>
  <si>
    <t>　合　　計　　表　</t>
    <rPh sb="1" eb="2">
      <t>ゴウ</t>
    </rPh>
    <rPh sb="4" eb="5">
      <t>ケイ</t>
    </rPh>
    <rPh sb="7" eb="8">
      <t>ヒョウ</t>
    </rPh>
    <phoneticPr fontId="1"/>
  </si>
  <si>
    <t>　明　細　請　求　書</t>
    <rPh sb="1" eb="2">
      <t>メイ</t>
    </rPh>
    <rPh sb="3" eb="4">
      <t>ホソ</t>
    </rPh>
    <rPh sb="5" eb="6">
      <t>ウケ</t>
    </rPh>
    <rPh sb="7" eb="8">
      <t>モトム</t>
    </rPh>
    <rPh sb="9" eb="10">
      <t>ショ</t>
    </rPh>
    <phoneticPr fontId="1"/>
  </si>
  <si>
    <t>　免税事業者様は「免税事業者」と入力願います。</t>
    <rPh sb="1" eb="6">
      <t>メンゼイジギョウシャ</t>
    </rPh>
    <rPh sb="6" eb="7">
      <t>サマ</t>
    </rPh>
    <rPh sb="9" eb="14">
      <t>メンゼイジギョウシャ</t>
    </rPh>
    <rPh sb="16" eb="18">
      <t>ニュウリョク</t>
    </rPh>
    <rPh sb="18" eb="1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</si>
</sst>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m/d"/>
    <numFmt numFmtId="178" formatCode="m/d;@"/>
    <numFmt numFmtId="179" formatCode="0.00_ "/>
    <numFmt numFmtId="180" formatCode="[$-F800]dddd\,\ mmmm\ dd\,\ yyyy"/>
  </numFmts>
  <fonts count="6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細明朝体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細明朝体"/>
      <family val="3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細明朝体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2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u/>
      <sz val="18"/>
      <name val="ＭＳ Ｐ明朝"/>
      <family val="1"/>
      <charset val="128"/>
    </font>
    <font>
      <b/>
      <u val="double"/>
      <sz val="1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2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4"/>
      <color theme="0"/>
      <name val="ＭＳ Ｐゴシック"/>
      <family val="3"/>
      <charset val="128"/>
      <scheme val="major"/>
    </font>
    <font>
      <b/>
      <sz val="22"/>
      <color theme="1"/>
      <name val="ＭＳ Ｐ明朝"/>
      <family val="1"/>
      <charset val="128"/>
    </font>
    <font>
      <b/>
      <sz val="22"/>
      <color theme="1"/>
      <name val="ＭＳ Ｐゴシック"/>
      <family val="2"/>
      <charset val="128"/>
      <scheme val="minor"/>
    </font>
    <font>
      <sz val="16"/>
      <color theme="4" tint="-0.499984740745262"/>
      <name val="ＭＳ Ｐゴシック"/>
      <family val="3"/>
      <charset val="128"/>
      <scheme val="major"/>
    </font>
    <font>
      <b/>
      <sz val="12"/>
      <color theme="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2"/>
      <color theme="0"/>
      <name val="ＭＳ Ｐゴシック"/>
      <family val="3"/>
      <charset val="128"/>
      <scheme val="major"/>
    </font>
    <font>
      <b/>
      <sz val="18"/>
      <color theme="1"/>
      <name val="ＭＳ Ｐ明朝"/>
      <family val="1"/>
      <charset val="128"/>
    </font>
    <font>
      <b/>
      <sz val="18"/>
      <color theme="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12"/>
      <color theme="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  <scheme val="major"/>
    </font>
    <font>
      <sz val="9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FB97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1" fillId="0" borderId="0"/>
  </cellStyleXfs>
  <cellXfs count="594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12" fillId="0" borderId="0" xfId="2" applyFont="1" applyBorder="1" applyAlignment="1">
      <alignment vertical="center"/>
    </xf>
    <xf numFmtId="0" fontId="12" fillId="0" borderId="28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Border="1" applyAlignment="1"/>
    <xf numFmtId="0" fontId="12" fillId="0" borderId="30" xfId="2" applyFont="1" applyBorder="1" applyAlignment="1"/>
    <xf numFmtId="0" fontId="12" fillId="0" borderId="0" xfId="2" applyFont="1" applyFill="1" applyBorder="1" applyAlignment="1">
      <alignment vertical="center"/>
    </xf>
    <xf numFmtId="0" fontId="12" fillId="0" borderId="31" xfId="2" applyFont="1" applyFill="1" applyBorder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Border="1" applyAlignment="1">
      <alignment horizontal="right"/>
    </xf>
    <xf numFmtId="0" fontId="15" fillId="0" borderId="0" xfId="2" applyFont="1" applyBorder="1" applyAlignment="1">
      <alignment vertical="center"/>
    </xf>
    <xf numFmtId="0" fontId="15" fillId="0" borderId="30" xfId="2" applyFont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6" fillId="0" borderId="0" xfId="2" applyFont="1" applyBorder="1" applyAlignment="1"/>
    <xf numFmtId="0" fontId="16" fillId="0" borderId="30" xfId="2" applyFont="1" applyBorder="1" applyAlignment="1"/>
    <xf numFmtId="0" fontId="16" fillId="0" borderId="0" xfId="2" applyFont="1" applyFill="1" applyBorder="1" applyAlignment="1"/>
    <xf numFmtId="0" fontId="16" fillId="0" borderId="1" xfId="2" applyFont="1" applyFill="1" applyBorder="1" applyAlignment="1">
      <alignment vertical="center"/>
    </xf>
    <xf numFmtId="0" fontId="19" fillId="0" borderId="1" xfId="2" applyFont="1" applyFill="1" applyBorder="1" applyAlignment="1">
      <alignment horizontal="right" vertical="center"/>
    </xf>
    <xf numFmtId="0" fontId="19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31" xfId="2" applyFont="1" applyFill="1" applyBorder="1" applyAlignment="1"/>
    <xf numFmtId="0" fontId="16" fillId="0" borderId="0" xfId="2" applyFont="1" applyFill="1" applyAlignment="1"/>
    <xf numFmtId="0" fontId="16" fillId="0" borderId="0" xfId="2" applyFont="1" applyBorder="1" applyAlignment="1">
      <alignment vertical="center"/>
    </xf>
    <xf numFmtId="0" fontId="16" fillId="0" borderId="30" xfId="2" applyFont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0" xfId="2" applyFont="1" applyFill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6" fillId="0" borderId="30" xfId="2" applyFont="1" applyFill="1" applyBorder="1" applyAlignment="1">
      <alignment horizontal="center" vertical="center"/>
    </xf>
    <xf numFmtId="0" fontId="22" fillId="0" borderId="0" xfId="2" applyFont="1" applyBorder="1" applyAlignment="1">
      <alignment vertical="center"/>
    </xf>
    <xf numFmtId="0" fontId="16" fillId="0" borderId="0" xfId="2" applyFont="1" applyFill="1" applyBorder="1" applyAlignment="1">
      <alignment horizontal="center" vertical="center" textRotation="255"/>
    </xf>
    <xf numFmtId="0" fontId="16" fillId="0" borderId="0" xfId="2" applyFont="1" applyFill="1" applyBorder="1" applyAlignment="1">
      <alignment horizontal="center" vertical="center"/>
    </xf>
    <xf numFmtId="0" fontId="16" fillId="0" borderId="53" xfId="2" applyFont="1" applyBorder="1" applyAlignment="1">
      <alignment vertical="center"/>
    </xf>
    <xf numFmtId="0" fontId="16" fillId="0" borderId="54" xfId="2" applyFont="1" applyBorder="1" applyAlignment="1">
      <alignment vertical="center"/>
    </xf>
    <xf numFmtId="0" fontId="24" fillId="0" borderId="54" xfId="2" applyFont="1" applyBorder="1" applyAlignment="1">
      <alignment vertical="center"/>
    </xf>
    <xf numFmtId="0" fontId="24" fillId="0" borderId="54" xfId="2" applyFont="1" applyBorder="1" applyAlignment="1">
      <alignment horizontal="right" vertical="center"/>
    </xf>
    <xf numFmtId="0" fontId="24" fillId="0" borderId="16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24" fillId="0" borderId="0" xfId="2" applyFont="1" applyBorder="1" applyAlignment="1">
      <alignment vertical="center"/>
    </xf>
    <xf numFmtId="0" fontId="24" fillId="0" borderId="0" xfId="2" applyFont="1" applyBorder="1" applyAlignment="1">
      <alignment horizontal="right" vertical="center"/>
    </xf>
    <xf numFmtId="0" fontId="25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9" fillId="0" borderId="0" xfId="2" applyFont="1" applyFill="1" applyAlignment="1">
      <alignment vertical="center"/>
    </xf>
    <xf numFmtId="0" fontId="16" fillId="5" borderId="0" xfId="2" applyFont="1" applyFill="1" applyBorder="1" applyAlignment="1">
      <alignment vertical="center"/>
    </xf>
    <xf numFmtId="0" fontId="16" fillId="5" borderId="31" xfId="2" applyFont="1" applyFill="1" applyBorder="1" applyAlignment="1">
      <alignment vertical="center"/>
    </xf>
    <xf numFmtId="0" fontId="23" fillId="5" borderId="1" xfId="2" applyFont="1" applyFill="1" applyBorder="1" applyAlignment="1"/>
    <xf numFmtId="0" fontId="16" fillId="5" borderId="1" xfId="2" applyFont="1" applyFill="1" applyBorder="1" applyAlignment="1">
      <alignment vertical="center"/>
    </xf>
    <xf numFmtId="0" fontId="16" fillId="5" borderId="1" xfId="2" applyFont="1" applyFill="1" applyBorder="1" applyAlignment="1"/>
    <xf numFmtId="0" fontId="24" fillId="5" borderId="1" xfId="2" applyFont="1" applyFill="1" applyBorder="1" applyAlignment="1"/>
    <xf numFmtId="0" fontId="24" fillId="5" borderId="0" xfId="2" applyFont="1" applyFill="1" applyBorder="1" applyAlignment="1"/>
    <xf numFmtId="0" fontId="16" fillId="5" borderId="31" xfId="2" applyFont="1" applyFill="1" applyBorder="1" applyAlignment="1"/>
    <xf numFmtId="0" fontId="23" fillId="5" borderId="0" xfId="2" applyFont="1" applyFill="1" applyBorder="1" applyAlignment="1"/>
    <xf numFmtId="0" fontId="16" fillId="5" borderId="0" xfId="2" applyFont="1" applyFill="1" applyBorder="1" applyAlignment="1"/>
    <xf numFmtId="0" fontId="16" fillId="0" borderId="34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3" fillId="0" borderId="29" xfId="2" applyFont="1" applyBorder="1" applyAlignment="1">
      <alignment horizontal="right" vertical="center"/>
    </xf>
    <xf numFmtId="0" fontId="12" fillId="0" borderId="18" xfId="2" applyFont="1" applyBorder="1" applyAlignment="1">
      <alignment vertical="center"/>
    </xf>
    <xf numFmtId="0" fontId="31" fillId="0" borderId="0" xfId="2" applyFont="1" applyFill="1" applyBorder="1" applyAlignment="1">
      <alignment horizontal="centerContinuous" vertical="center"/>
    </xf>
    <xf numFmtId="0" fontId="12" fillId="0" borderId="0" xfId="2" applyFont="1" applyFill="1" applyBorder="1" applyAlignment="1">
      <alignment horizontal="centerContinuous" vertical="center"/>
    </xf>
    <xf numFmtId="0" fontId="21" fillId="0" borderId="0" xfId="2" applyFont="1" applyFill="1" applyBorder="1" applyAlignment="1">
      <alignment horizontal="centerContinuous" vertical="center"/>
    </xf>
    <xf numFmtId="0" fontId="13" fillId="0" borderId="0" xfId="2" applyFont="1" applyBorder="1" applyAlignment="1">
      <alignment horizontal="right" vertical="center"/>
    </xf>
    <xf numFmtId="0" fontId="32" fillId="0" borderId="0" xfId="2" applyFont="1" applyFill="1" applyBorder="1" applyAlignment="1">
      <alignment horizontal="centerContinuous" vertical="center"/>
    </xf>
    <xf numFmtId="0" fontId="16" fillId="0" borderId="1" xfId="2" applyFont="1" applyFill="1" applyBorder="1" applyAlignment="1"/>
    <xf numFmtId="0" fontId="16" fillId="4" borderId="1" xfId="2" applyFont="1" applyFill="1" applyBorder="1" applyAlignment="1"/>
    <xf numFmtId="0" fontId="16" fillId="0" borderId="65" xfId="2" applyFont="1" applyFill="1" applyBorder="1" applyAlignment="1">
      <alignment horizontal="center" vertical="center" shrinkToFit="1"/>
    </xf>
    <xf numFmtId="0" fontId="16" fillId="0" borderId="67" xfId="2" applyFont="1" applyBorder="1" applyAlignment="1">
      <alignment vertical="center"/>
    </xf>
    <xf numFmtId="0" fontId="16" fillId="0" borderId="4" xfId="2" applyFont="1" applyFill="1" applyBorder="1" applyAlignment="1">
      <alignment vertical="center"/>
    </xf>
    <xf numFmtId="0" fontId="16" fillId="4" borderId="62" xfId="2" applyFont="1" applyFill="1" applyBorder="1" applyAlignment="1">
      <alignment horizontal="center" vertical="center"/>
    </xf>
    <xf numFmtId="0" fontId="16" fillId="0" borderId="71" xfId="2" applyFont="1" applyBorder="1" applyAlignment="1">
      <alignment vertical="center"/>
    </xf>
    <xf numFmtId="0" fontId="16" fillId="0" borderId="73" xfId="2" applyFont="1" applyFill="1" applyBorder="1" applyAlignment="1">
      <alignment vertical="center"/>
    </xf>
    <xf numFmtId="0" fontId="16" fillId="4" borderId="74" xfId="2" applyFont="1" applyFill="1" applyBorder="1" applyAlignment="1">
      <alignment horizontal="center" vertical="center"/>
    </xf>
    <xf numFmtId="0" fontId="16" fillId="0" borderId="78" xfId="2" applyFont="1" applyBorder="1" applyAlignment="1">
      <alignment vertical="center"/>
    </xf>
    <xf numFmtId="0" fontId="16" fillId="0" borderId="80" xfId="2" applyFont="1" applyFill="1" applyBorder="1" applyAlignment="1">
      <alignment vertical="center"/>
    </xf>
    <xf numFmtId="0" fontId="16" fillId="4" borderId="81" xfId="2" applyFont="1" applyFill="1" applyBorder="1" applyAlignment="1">
      <alignment horizontal="center" vertical="center"/>
    </xf>
    <xf numFmtId="0" fontId="16" fillId="0" borderId="85" xfId="2" applyFont="1" applyBorder="1" applyAlignment="1">
      <alignment vertical="center"/>
    </xf>
    <xf numFmtId="0" fontId="16" fillId="0" borderId="87" xfId="2" applyFont="1" applyFill="1" applyBorder="1" applyAlignment="1">
      <alignment vertical="center"/>
    </xf>
    <xf numFmtId="0" fontId="16" fillId="4" borderId="88" xfId="2" applyFont="1" applyFill="1" applyBorder="1" applyAlignment="1">
      <alignment horizontal="center" vertical="center"/>
    </xf>
    <xf numFmtId="0" fontId="16" fillId="0" borderId="92" xfId="2" applyFont="1" applyBorder="1" applyAlignment="1">
      <alignment vertical="center"/>
    </xf>
    <xf numFmtId="0" fontId="16" fillId="0" borderId="94" xfId="2" applyFont="1" applyFill="1" applyBorder="1" applyAlignment="1">
      <alignment vertical="center"/>
    </xf>
    <xf numFmtId="0" fontId="16" fillId="4" borderId="95" xfId="2" applyFont="1" applyFill="1" applyBorder="1" applyAlignment="1">
      <alignment horizontal="center" vertical="center"/>
    </xf>
    <xf numFmtId="0" fontId="16" fillId="0" borderId="36" xfId="2" applyFont="1" applyBorder="1" applyAlignment="1">
      <alignment vertical="center"/>
    </xf>
    <xf numFmtId="0" fontId="16" fillId="0" borderId="52" xfId="2" applyFont="1" applyFill="1" applyBorder="1" applyAlignment="1">
      <alignment vertical="center"/>
    </xf>
    <xf numFmtId="0" fontId="16" fillId="4" borderId="99" xfId="2" applyFont="1" applyFill="1" applyBorder="1" applyAlignment="1">
      <alignment horizontal="center" vertical="center"/>
    </xf>
    <xf numFmtId="0" fontId="16" fillId="0" borderId="0" xfId="2" applyFont="1" applyBorder="1" applyAlignment="1">
      <alignment horizontal="distributed" vertical="center"/>
    </xf>
    <xf numFmtId="0" fontId="16" fillId="0" borderId="5" xfId="2" applyFont="1" applyFill="1" applyBorder="1" applyAlignment="1">
      <alignment vertical="center"/>
    </xf>
    <xf numFmtId="0" fontId="16" fillId="0" borderId="105" xfId="2" applyFont="1" applyFill="1" applyBorder="1" applyAlignment="1">
      <alignment horizontal="right" vertical="center"/>
    </xf>
    <xf numFmtId="0" fontId="16" fillId="0" borderId="62" xfId="2" applyFont="1" applyFill="1" applyBorder="1" applyAlignment="1">
      <alignment horizontal="center" vertical="center" shrinkToFit="1"/>
    </xf>
    <xf numFmtId="0" fontId="11" fillId="0" borderId="0" xfId="2" applyBorder="1"/>
    <xf numFmtId="0" fontId="19" fillId="0" borderId="20" xfId="2" applyFont="1" applyFill="1" applyBorder="1" applyAlignment="1">
      <alignment horizontal="right" vertical="center"/>
    </xf>
    <xf numFmtId="0" fontId="16" fillId="7" borderId="0" xfId="2" applyFont="1" applyFill="1" applyBorder="1" applyAlignment="1">
      <alignment horizontal="center" vertical="center"/>
    </xf>
    <xf numFmtId="0" fontId="16" fillId="7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center" vertical="center" shrinkToFit="1"/>
    </xf>
    <xf numFmtId="0" fontId="23" fillId="7" borderId="1" xfId="2" applyFont="1" applyFill="1" applyBorder="1" applyAlignment="1"/>
    <xf numFmtId="0" fontId="16" fillId="7" borderId="1" xfId="2" applyFont="1" applyFill="1" applyBorder="1" applyAlignment="1">
      <alignment horizontal="center"/>
    </xf>
    <xf numFmtId="0" fontId="27" fillId="7" borderId="0" xfId="2" applyFont="1" applyFill="1" applyBorder="1" applyAlignment="1"/>
    <xf numFmtId="0" fontId="16" fillId="7" borderId="0" xfId="2" applyFont="1" applyFill="1" applyBorder="1" applyAlignment="1"/>
    <xf numFmtId="0" fontId="16" fillId="7" borderId="1" xfId="2" applyFont="1" applyFill="1" applyBorder="1" applyAlignment="1"/>
    <xf numFmtId="0" fontId="24" fillId="7" borderId="1" xfId="2" applyFont="1" applyFill="1" applyBorder="1" applyAlignment="1">
      <alignment horizontal="right"/>
    </xf>
    <xf numFmtId="0" fontId="16" fillId="0" borderId="16" xfId="2" applyFont="1" applyBorder="1" applyAlignment="1">
      <alignment vertical="center"/>
    </xf>
    <xf numFmtId="0" fontId="25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56" fontId="5" fillId="3" borderId="0" xfId="0" applyNumberFormat="1" applyFont="1" applyFill="1">
      <alignment vertical="center"/>
    </xf>
    <xf numFmtId="0" fontId="40" fillId="0" borderId="0" xfId="2" applyFont="1" applyFill="1" applyAlignment="1">
      <alignment vertical="center"/>
    </xf>
    <xf numFmtId="0" fontId="41" fillId="0" borderId="0" xfId="2" applyFont="1" applyFill="1" applyAlignment="1">
      <alignment vertical="center" wrapText="1"/>
    </xf>
    <xf numFmtId="0" fontId="41" fillId="0" borderId="0" xfId="2" applyFont="1" applyFill="1" applyAlignment="1">
      <alignment vertical="top" wrapText="1"/>
    </xf>
    <xf numFmtId="0" fontId="2" fillId="2" borderId="0" xfId="0" applyFont="1" applyFill="1">
      <alignment vertical="center"/>
    </xf>
    <xf numFmtId="0" fontId="45" fillId="2" borderId="0" xfId="0" applyFont="1" applyFill="1">
      <alignment vertical="center"/>
    </xf>
    <xf numFmtId="0" fontId="16" fillId="2" borderId="62" xfId="2" applyFont="1" applyFill="1" applyBorder="1" applyAlignment="1">
      <alignment horizontal="center" vertical="center" shrinkToFit="1"/>
    </xf>
    <xf numFmtId="0" fontId="47" fillId="0" borderId="0" xfId="0" applyFont="1" applyAlignment="1">
      <alignment horizontal="left" vertical="center" readingOrder="1"/>
    </xf>
    <xf numFmtId="0" fontId="48" fillId="2" borderId="0" xfId="0" applyFont="1" applyFill="1">
      <alignment vertical="center"/>
    </xf>
    <xf numFmtId="0" fontId="52" fillId="2" borderId="0" xfId="0" applyFont="1" applyFill="1">
      <alignment vertical="center"/>
    </xf>
    <xf numFmtId="0" fontId="53" fillId="2" borderId="0" xfId="0" applyFont="1" applyFill="1">
      <alignment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58" fillId="2" borderId="0" xfId="0" applyFont="1" applyFill="1">
      <alignment vertical="center"/>
    </xf>
    <xf numFmtId="0" fontId="5" fillId="9" borderId="0" xfId="0" applyFont="1" applyFill="1" applyProtection="1">
      <alignment vertical="center"/>
    </xf>
    <xf numFmtId="0" fontId="5" fillId="9" borderId="1" xfId="0" applyFont="1" applyFill="1" applyBorder="1" applyAlignment="1" applyProtection="1">
      <alignment shrinkToFit="1"/>
    </xf>
    <xf numFmtId="0" fontId="5" fillId="9" borderId="1" xfId="0" applyFont="1" applyFill="1" applyBorder="1" applyAlignment="1" applyProtection="1"/>
    <xf numFmtId="38" fontId="5" fillId="9" borderId="25" xfId="1" applyFont="1" applyFill="1" applyBorder="1" applyAlignment="1" applyProtection="1">
      <alignment vertical="center"/>
    </xf>
    <xf numFmtId="38" fontId="5" fillId="9" borderId="124" xfId="1" applyFont="1" applyFill="1" applyBorder="1" applyAlignment="1" applyProtection="1">
      <alignment vertical="center"/>
    </xf>
    <xf numFmtId="38" fontId="5" fillId="9" borderId="129" xfId="1" applyFont="1" applyFill="1" applyBorder="1" applyAlignment="1" applyProtection="1">
      <alignment vertical="center"/>
    </xf>
    <xf numFmtId="38" fontId="5" fillId="9" borderId="4" xfId="1" applyFont="1" applyFill="1" applyBorder="1" applyAlignment="1" applyProtection="1">
      <alignment vertical="center"/>
    </xf>
    <xf numFmtId="38" fontId="5" fillId="9" borderId="73" xfId="1" applyFont="1" applyFill="1" applyBorder="1" applyAlignment="1" applyProtection="1">
      <alignment vertical="center"/>
    </xf>
    <xf numFmtId="9" fontId="33" fillId="9" borderId="19" xfId="0" applyNumberFormat="1" applyFont="1" applyFill="1" applyBorder="1" applyAlignment="1" applyProtection="1">
      <alignment horizontal="center" vertical="center"/>
    </xf>
    <xf numFmtId="0" fontId="5" fillId="9" borderId="11" xfId="0" applyFont="1" applyFill="1" applyBorder="1" applyAlignment="1" applyProtection="1">
      <alignment vertical="center"/>
    </xf>
    <xf numFmtId="0" fontId="5" fillId="9" borderId="4" xfId="0" applyFont="1" applyFill="1" applyBorder="1" applyAlignment="1" applyProtection="1">
      <alignment vertical="center"/>
    </xf>
    <xf numFmtId="0" fontId="5" fillId="4" borderId="0" xfId="0" applyFont="1" applyFill="1" applyProtection="1">
      <alignment vertical="center"/>
    </xf>
    <xf numFmtId="0" fontId="5" fillId="9" borderId="0" xfId="0" applyFont="1" applyFill="1" applyAlignment="1" applyProtection="1"/>
    <xf numFmtId="0" fontId="34" fillId="9" borderId="1" xfId="0" applyFont="1" applyFill="1" applyBorder="1" applyAlignment="1" applyProtection="1">
      <alignment horizontal="distributed"/>
    </xf>
    <xf numFmtId="0" fontId="35" fillId="9" borderId="9" xfId="0" applyFont="1" applyFill="1" applyBorder="1" applyAlignment="1" applyProtection="1">
      <alignment horizontal="right"/>
    </xf>
    <xf numFmtId="0" fontId="5" fillId="8" borderId="0" xfId="0" applyFont="1" applyFill="1" applyProtection="1">
      <alignment vertical="center"/>
    </xf>
    <xf numFmtId="0" fontId="5" fillId="8" borderId="1" xfId="0" applyFont="1" applyFill="1" applyBorder="1" applyAlignment="1" applyProtection="1">
      <alignment shrinkToFit="1"/>
    </xf>
    <xf numFmtId="0" fontId="5" fillId="8" borderId="1" xfId="0" applyFont="1" applyFill="1" applyBorder="1" applyAlignment="1" applyProtection="1"/>
    <xf numFmtId="38" fontId="5" fillId="8" borderId="25" xfId="1" applyFont="1" applyFill="1" applyBorder="1" applyAlignment="1" applyProtection="1">
      <alignment vertical="center"/>
    </xf>
    <xf numFmtId="38" fontId="5" fillId="8" borderId="124" xfId="1" applyFont="1" applyFill="1" applyBorder="1" applyAlignment="1" applyProtection="1">
      <alignment vertical="center"/>
    </xf>
    <xf numFmtId="38" fontId="5" fillId="8" borderId="129" xfId="1" applyFont="1" applyFill="1" applyBorder="1" applyAlignment="1" applyProtection="1">
      <alignment vertical="center"/>
    </xf>
    <xf numFmtId="38" fontId="5" fillId="8" borderId="4" xfId="1" applyFont="1" applyFill="1" applyBorder="1" applyAlignment="1" applyProtection="1">
      <alignment vertical="center"/>
    </xf>
    <xf numFmtId="38" fontId="5" fillId="8" borderId="73" xfId="1" applyFont="1" applyFill="1" applyBorder="1" applyAlignment="1" applyProtection="1">
      <alignment vertical="center"/>
    </xf>
    <xf numFmtId="9" fontId="33" fillId="8" borderId="19" xfId="0" applyNumberFormat="1" applyFont="1" applyFill="1" applyBorder="1" applyAlignment="1" applyProtection="1">
      <alignment horizontal="center" vertical="center"/>
    </xf>
    <xf numFmtId="0" fontId="5" fillId="8" borderId="11" xfId="0" applyFont="1" applyFill="1" applyBorder="1" applyAlignment="1" applyProtection="1">
      <alignment vertical="center"/>
    </xf>
    <xf numFmtId="0" fontId="5" fillId="8" borderId="4" xfId="0" applyFont="1" applyFill="1" applyBorder="1" applyAlignment="1" applyProtection="1">
      <alignment vertical="center"/>
    </xf>
    <xf numFmtId="0" fontId="5" fillId="8" borderId="0" xfId="0" applyFont="1" applyFill="1" applyAlignment="1" applyProtection="1"/>
    <xf numFmtId="0" fontId="34" fillId="8" borderId="1" xfId="0" applyFont="1" applyFill="1" applyBorder="1" applyAlignment="1" applyProtection="1">
      <alignment horizontal="distributed"/>
    </xf>
    <xf numFmtId="0" fontId="35" fillId="8" borderId="9" xfId="0" applyFont="1" applyFill="1" applyBorder="1" applyAlignment="1" applyProtection="1">
      <alignment horizontal="right"/>
    </xf>
    <xf numFmtId="0" fontId="0" fillId="2" borderId="0" xfId="0" applyFill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43" fillId="9" borderId="16" xfId="0" applyFont="1" applyFill="1" applyBorder="1" applyAlignment="1" applyProtection="1">
      <alignment horizontal="right" vertical="center"/>
    </xf>
    <xf numFmtId="0" fontId="5" fillId="9" borderId="25" xfId="0" applyFont="1" applyFill="1" applyBorder="1" applyAlignment="1" applyProtection="1">
      <alignment vertical="center"/>
    </xf>
    <xf numFmtId="0" fontId="0" fillId="2" borderId="9" xfId="0" applyFill="1" applyBorder="1" applyProtection="1">
      <alignment vertical="center"/>
    </xf>
    <xf numFmtId="0" fontId="17" fillId="8" borderId="12" xfId="0" applyFont="1" applyFill="1" applyBorder="1" applyAlignment="1" applyProtection="1">
      <alignment horizontal="right" vertical="center"/>
    </xf>
    <xf numFmtId="0" fontId="16" fillId="8" borderId="25" xfId="0" applyFont="1" applyFill="1" applyBorder="1" applyAlignment="1" applyProtection="1">
      <alignment vertical="center"/>
    </xf>
    <xf numFmtId="0" fontId="43" fillId="9" borderId="12" xfId="0" applyFont="1" applyFill="1" applyBorder="1" applyAlignment="1" applyProtection="1">
      <alignment horizontal="right" vertical="center"/>
    </xf>
    <xf numFmtId="0" fontId="43" fillId="8" borderId="12" xfId="0" applyFont="1" applyFill="1" applyBorder="1" applyAlignment="1" applyProtection="1">
      <alignment horizontal="right" vertical="center"/>
    </xf>
    <xf numFmtId="0" fontId="5" fillId="8" borderId="25" xfId="0" applyFont="1" applyFill="1" applyBorder="1" applyAlignment="1" applyProtection="1">
      <alignment vertical="center"/>
    </xf>
    <xf numFmtId="0" fontId="5" fillId="2" borderId="26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6" fillId="2" borderId="9" xfId="0" applyFont="1" applyFill="1" applyBorder="1" applyAlignment="1" applyProtection="1">
      <alignment vertical="center" textRotation="255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34" fillId="8" borderId="0" xfId="0" applyFont="1" applyFill="1" applyProtection="1">
      <alignment vertical="center"/>
    </xf>
    <xf numFmtId="0" fontId="34" fillId="9" borderId="0" xfId="0" applyFont="1" applyFill="1" applyProtection="1">
      <alignment vertical="center"/>
    </xf>
    <xf numFmtId="0" fontId="2" fillId="2" borderId="121" xfId="0" applyFont="1" applyFill="1" applyBorder="1" applyAlignment="1" applyProtection="1">
      <alignment horizontal="center" vertical="center"/>
      <protection locked="0"/>
    </xf>
    <xf numFmtId="178" fontId="5" fillId="9" borderId="139" xfId="0" applyNumberFormat="1" applyFont="1" applyFill="1" applyBorder="1" applyAlignment="1" applyProtection="1">
      <alignment vertical="center"/>
    </xf>
    <xf numFmtId="178" fontId="5" fillId="9" borderId="140" xfId="0" applyNumberFormat="1" applyFont="1" applyFill="1" applyBorder="1" applyAlignment="1" applyProtection="1">
      <alignment vertical="center"/>
    </xf>
    <xf numFmtId="0" fontId="16" fillId="2" borderId="74" xfId="2" applyFont="1" applyFill="1" applyBorder="1" applyAlignment="1">
      <alignment horizontal="center" vertical="center" shrinkToFit="1"/>
    </xf>
    <xf numFmtId="178" fontId="5" fillId="8" borderId="54" xfId="0" applyNumberFormat="1" applyFont="1" applyFill="1" applyBorder="1" applyAlignment="1" applyProtection="1">
      <alignment vertical="center"/>
    </xf>
    <xf numFmtId="178" fontId="5" fillId="8" borderId="16" xfId="0" applyNumberFormat="1" applyFont="1" applyFill="1" applyBorder="1" applyAlignment="1" applyProtection="1">
      <alignment vertical="center"/>
    </xf>
    <xf numFmtId="178" fontId="5" fillId="9" borderId="54" xfId="0" applyNumberFormat="1" applyFont="1" applyFill="1" applyBorder="1" applyAlignment="1" applyProtection="1">
      <alignment vertical="center"/>
    </xf>
    <xf numFmtId="178" fontId="5" fillId="9" borderId="16" xfId="0" applyNumberFormat="1" applyFont="1" applyFill="1" applyBorder="1" applyAlignment="1" applyProtection="1">
      <alignment vertical="center"/>
    </xf>
    <xf numFmtId="0" fontId="60" fillId="2" borderId="0" xfId="0" applyFont="1" applyFill="1">
      <alignment vertical="center"/>
    </xf>
    <xf numFmtId="177" fontId="56" fillId="0" borderId="0" xfId="0" applyNumberFormat="1" applyFont="1" applyFill="1" applyBorder="1" applyAlignment="1" applyProtection="1">
      <alignment horizontal="center" vertical="center"/>
      <protection locked="0"/>
    </xf>
    <xf numFmtId="177" fontId="56" fillId="2" borderId="0" xfId="0" applyNumberFormat="1" applyFont="1" applyFill="1" applyBorder="1" applyAlignment="1" applyProtection="1">
      <alignment horizontal="center" vertical="center"/>
      <protection locked="0"/>
    </xf>
    <xf numFmtId="0" fontId="5" fillId="9" borderId="9" xfId="0" applyFont="1" applyFill="1" applyBorder="1" applyAlignment="1" applyProtection="1">
      <alignment horizontal="center" vertical="center"/>
    </xf>
    <xf numFmtId="0" fontId="5" fillId="9" borderId="136" xfId="0" applyFont="1" applyFill="1" applyBorder="1" applyAlignment="1" applyProtection="1">
      <alignment horizontal="center" vertical="center"/>
    </xf>
    <xf numFmtId="0" fontId="5" fillId="9" borderId="130" xfId="0" applyFont="1" applyFill="1" applyBorder="1" applyAlignment="1" applyProtection="1">
      <alignment horizontal="center" vertical="center"/>
    </xf>
    <xf numFmtId="0" fontId="5" fillId="9" borderId="133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121" xfId="0" applyFont="1" applyFill="1" applyBorder="1" applyAlignment="1" applyProtection="1">
      <alignment horizontal="center" vertical="center"/>
    </xf>
    <xf numFmtId="0" fontId="5" fillId="9" borderId="126" xfId="0" applyFont="1" applyFill="1" applyBorder="1" applyAlignment="1" applyProtection="1">
      <alignment horizontal="center" vertical="center"/>
    </xf>
    <xf numFmtId="0" fontId="5" fillId="8" borderId="9" xfId="0" applyFont="1" applyFill="1" applyBorder="1" applyAlignment="1" applyProtection="1">
      <alignment horizontal="center" vertical="center"/>
    </xf>
    <xf numFmtId="0" fontId="5" fillId="8" borderId="121" xfId="0" applyFont="1" applyFill="1" applyBorder="1" applyAlignment="1" applyProtection="1">
      <alignment horizontal="center" vertical="center"/>
    </xf>
    <xf numFmtId="0" fontId="5" fillId="8" borderId="7" xfId="0" applyFont="1" applyFill="1" applyBorder="1" applyAlignment="1" applyProtection="1">
      <alignment horizontal="center" vertical="center"/>
    </xf>
    <xf numFmtId="0" fontId="5" fillId="8" borderId="133" xfId="0" applyFont="1" applyFill="1" applyBorder="1" applyAlignment="1" applyProtection="1">
      <alignment horizontal="center" vertical="center"/>
    </xf>
    <xf numFmtId="0" fontId="5" fillId="8" borderId="136" xfId="0" applyFont="1" applyFill="1" applyBorder="1" applyAlignment="1" applyProtection="1">
      <alignment horizontal="center" vertical="center"/>
    </xf>
    <xf numFmtId="0" fontId="5" fillId="8" borderId="126" xfId="0" applyFont="1" applyFill="1" applyBorder="1" applyAlignment="1" applyProtection="1">
      <alignment horizontal="center" vertical="center"/>
    </xf>
    <xf numFmtId="0" fontId="5" fillId="8" borderId="130" xfId="0" applyFont="1" applyFill="1" applyBorder="1" applyAlignment="1" applyProtection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34" fillId="9" borderId="1" xfId="0" applyFont="1" applyFill="1" applyBorder="1" applyAlignment="1" applyProtection="1"/>
    <xf numFmtId="0" fontId="5" fillId="9" borderId="1" xfId="0" applyFont="1" applyFill="1" applyBorder="1" applyProtection="1">
      <alignment vertical="center"/>
    </xf>
    <xf numFmtId="56" fontId="0" fillId="2" borderId="0" xfId="0" applyNumberFormat="1" applyFill="1" applyProtection="1">
      <alignment vertical="center"/>
    </xf>
    <xf numFmtId="0" fontId="34" fillId="8" borderId="1" xfId="0" applyFont="1" applyFill="1" applyBorder="1" applyAlignment="1" applyProtection="1"/>
    <xf numFmtId="0" fontId="5" fillId="8" borderId="1" xfId="0" applyFont="1" applyFill="1" applyBorder="1" applyProtection="1">
      <alignment vertical="center"/>
    </xf>
    <xf numFmtId="56" fontId="5" fillId="2" borderId="0" xfId="0" applyNumberFormat="1" applyFont="1" applyFill="1">
      <alignment vertical="center"/>
    </xf>
    <xf numFmtId="56" fontId="5" fillId="8" borderId="0" xfId="0" applyNumberFormat="1" applyFont="1" applyFill="1" applyProtection="1">
      <alignment vertical="center"/>
    </xf>
    <xf numFmtId="56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4" fillId="0" borderId="1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/>
    </xf>
    <xf numFmtId="0" fontId="54" fillId="2" borderId="0" xfId="0" applyFont="1" applyFill="1" applyAlignment="1">
      <alignment wrapText="1"/>
    </xf>
    <xf numFmtId="0" fontId="54" fillId="0" borderId="0" xfId="0" applyFont="1" applyAlignment="1"/>
    <xf numFmtId="0" fontId="61" fillId="2" borderId="104" xfId="0" applyFont="1" applyFill="1" applyBorder="1">
      <alignment vertical="center"/>
    </xf>
    <xf numFmtId="0" fontId="61" fillId="2" borderId="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105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27" xfId="0" applyFont="1" applyFill="1" applyBorder="1">
      <alignment vertical="center"/>
    </xf>
    <xf numFmtId="0" fontId="64" fillId="0" borderId="110" xfId="0" applyFont="1" applyBorder="1" applyAlignment="1">
      <alignment vertical="top"/>
    </xf>
    <xf numFmtId="0" fontId="54" fillId="0" borderId="1" xfId="0" applyFont="1" applyBorder="1" applyAlignment="1"/>
    <xf numFmtId="0" fontId="0" fillId="0" borderId="1" xfId="0" applyBorder="1" applyAlignment="1"/>
    <xf numFmtId="0" fontId="5" fillId="2" borderId="1" xfId="0" applyFont="1" applyFill="1" applyBorder="1">
      <alignment vertical="center"/>
    </xf>
    <xf numFmtId="0" fontId="5" fillId="2" borderId="111" xfId="0" applyFont="1" applyFill="1" applyBorder="1">
      <alignment vertical="center"/>
    </xf>
    <xf numFmtId="177" fontId="62" fillId="2" borderId="14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4" fillId="2" borderId="0" xfId="0" applyFont="1" applyFill="1" applyAlignment="1"/>
    <xf numFmtId="0" fontId="54" fillId="2" borderId="143" xfId="0" applyFont="1" applyFill="1" applyBorder="1" applyAlignment="1"/>
    <xf numFmtId="0" fontId="54" fillId="2" borderId="0" xfId="0" applyFont="1" applyFill="1" applyBorder="1" applyAlignment="1"/>
    <xf numFmtId="0" fontId="0" fillId="2" borderId="0" xfId="0" applyFill="1" applyBorder="1" applyAlignment="1"/>
    <xf numFmtId="0" fontId="34" fillId="2" borderId="0" xfId="0" applyFont="1" applyFill="1" applyBorder="1" applyAlignment="1" applyProtection="1">
      <alignment horizontal="distributed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37" fillId="0" borderId="0" xfId="2" applyFont="1" applyFill="1" applyAlignment="1">
      <alignment horizontal="left"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7" fillId="0" borderId="0" xfId="2" applyFont="1" applyFill="1" applyAlignment="1">
      <alignment horizontal="left" vertical="top" wrapText="1"/>
    </xf>
    <xf numFmtId="0" fontId="37" fillId="0" borderId="0" xfId="2" applyFont="1" applyFill="1" applyAlignment="1">
      <alignment vertical="center" wrapText="1"/>
    </xf>
    <xf numFmtId="0" fontId="28" fillId="0" borderId="29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36" fillId="0" borderId="1" xfId="2" applyFont="1" applyFill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32" xfId="2" applyFont="1" applyBorder="1" applyAlignment="1">
      <alignment vertical="center"/>
    </xf>
    <xf numFmtId="0" fontId="21" fillId="0" borderId="33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 textRotation="255"/>
    </xf>
    <xf numFmtId="0" fontId="16" fillId="0" borderId="38" xfId="2" applyFont="1" applyFill="1" applyBorder="1" applyAlignment="1">
      <alignment horizontal="center" vertical="center" textRotation="255"/>
    </xf>
    <xf numFmtId="0" fontId="16" fillId="0" borderId="44" xfId="2" applyFont="1" applyFill="1" applyBorder="1" applyAlignment="1">
      <alignment horizontal="center" vertical="center" textRotation="255"/>
    </xf>
    <xf numFmtId="0" fontId="16" fillId="0" borderId="27" xfId="2" applyFont="1" applyFill="1" applyBorder="1" applyAlignment="1">
      <alignment horizontal="center" vertical="center" textRotation="255"/>
    </xf>
    <xf numFmtId="0" fontId="16" fillId="0" borderId="36" xfId="2" applyFont="1" applyFill="1" applyBorder="1" applyAlignment="1">
      <alignment horizontal="center" vertical="center" textRotation="255"/>
    </xf>
    <xf numFmtId="0" fontId="16" fillId="0" borderId="52" xfId="2" applyFont="1" applyFill="1" applyBorder="1" applyAlignment="1">
      <alignment horizontal="center" vertical="center" textRotation="255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4" borderId="45" xfId="2" applyFont="1" applyFill="1" applyBorder="1" applyAlignment="1">
      <alignment horizontal="center" vertical="center"/>
    </xf>
    <xf numFmtId="0" fontId="16" fillId="4" borderId="24" xfId="2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center" vertical="center"/>
    </xf>
    <xf numFmtId="0" fontId="16" fillId="4" borderId="23" xfId="2" applyFont="1" applyFill="1" applyBorder="1" applyAlignment="1">
      <alignment horizontal="center" vertical="center"/>
    </xf>
    <xf numFmtId="0" fontId="16" fillId="4" borderId="46" xfId="2" applyFont="1" applyFill="1" applyBorder="1" applyAlignment="1">
      <alignment horizontal="center" vertical="center"/>
    </xf>
    <xf numFmtId="0" fontId="16" fillId="4" borderId="47" xfId="2" applyFont="1" applyFill="1" applyBorder="1" applyAlignment="1">
      <alignment horizontal="center" vertical="center"/>
    </xf>
    <xf numFmtId="0" fontId="16" fillId="4" borderId="48" xfId="2" applyFont="1" applyFill="1" applyBorder="1" applyAlignment="1">
      <alignment horizontal="center" vertical="center"/>
    </xf>
    <xf numFmtId="0" fontId="41" fillId="0" borderId="0" xfId="2" applyFont="1" applyFill="1" applyAlignment="1">
      <alignment horizontal="left" vertical="center" wrapText="1"/>
    </xf>
    <xf numFmtId="31" fontId="30" fillId="0" borderId="1" xfId="2" applyNumberFormat="1" applyFont="1" applyBorder="1" applyAlignment="1">
      <alignment horizont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54" xfId="2" applyFont="1" applyFill="1" applyBorder="1" applyAlignment="1">
      <alignment horizontal="center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55" xfId="2" applyFont="1" applyFill="1" applyBorder="1" applyAlignment="1">
      <alignment horizontal="center" vertical="center"/>
    </xf>
    <xf numFmtId="0" fontId="16" fillId="0" borderId="56" xfId="2" applyFont="1" applyFill="1" applyBorder="1" applyAlignment="1">
      <alignment horizontal="center" vertical="center"/>
    </xf>
    <xf numFmtId="0" fontId="16" fillId="0" borderId="57" xfId="2" applyFont="1" applyFill="1" applyBorder="1" applyAlignment="1">
      <alignment horizontal="center" vertical="center"/>
    </xf>
    <xf numFmtId="0" fontId="16" fillId="0" borderId="58" xfId="2" applyFont="1" applyFill="1" applyBorder="1" applyAlignment="1">
      <alignment horizontal="center" vertical="center"/>
    </xf>
    <xf numFmtId="0" fontId="16" fillId="0" borderId="59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61" xfId="2" applyFont="1" applyFill="1" applyBorder="1" applyAlignment="1">
      <alignment horizontal="center" vertical="center"/>
    </xf>
    <xf numFmtId="0" fontId="24" fillId="0" borderId="28" xfId="2" applyFont="1" applyFill="1" applyBorder="1" applyAlignment="1">
      <alignment horizontal="center" vertical="center" textRotation="255"/>
    </xf>
    <xf numFmtId="0" fontId="24" fillId="0" borderId="18" xfId="2" applyFont="1" applyFill="1" applyBorder="1" applyAlignment="1">
      <alignment horizontal="center" vertical="center" textRotation="255"/>
    </xf>
    <xf numFmtId="0" fontId="24" fillId="0" borderId="53" xfId="2" applyFont="1" applyFill="1" applyBorder="1" applyAlignment="1">
      <alignment horizontal="center" vertical="center" textRotation="255"/>
    </xf>
    <xf numFmtId="0" fontId="24" fillId="0" borderId="16" xfId="2" applyFont="1" applyFill="1" applyBorder="1" applyAlignment="1">
      <alignment horizontal="center" vertical="center" textRotation="255"/>
    </xf>
    <xf numFmtId="0" fontId="16" fillId="4" borderId="21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/>
    </xf>
    <xf numFmtId="0" fontId="16" fillId="4" borderId="11" xfId="2" applyFont="1" applyFill="1" applyBorder="1" applyAlignment="1">
      <alignment horizontal="center" vertical="center"/>
    </xf>
    <xf numFmtId="0" fontId="16" fillId="4" borderId="22" xfId="2" applyFont="1" applyFill="1" applyBorder="1" applyAlignment="1">
      <alignment horizontal="center" vertical="center"/>
    </xf>
    <xf numFmtId="0" fontId="16" fillId="4" borderId="49" xfId="2" applyFont="1" applyFill="1" applyBorder="1" applyAlignment="1">
      <alignment horizontal="center" vertical="center"/>
    </xf>
    <xf numFmtId="0" fontId="16" fillId="4" borderId="50" xfId="2" applyFont="1" applyFill="1" applyBorder="1" applyAlignment="1">
      <alignment horizontal="center" vertical="center"/>
    </xf>
    <xf numFmtId="0" fontId="16" fillId="4" borderId="51" xfId="2" applyFont="1" applyFill="1" applyBorder="1" applyAlignment="1">
      <alignment horizontal="center" vertical="center"/>
    </xf>
    <xf numFmtId="0" fontId="12" fillId="4" borderId="0" xfId="2" applyFont="1" applyFill="1" applyAlignment="1">
      <alignment horizontal="center" vertical="center"/>
    </xf>
    <xf numFmtId="0" fontId="16" fillId="0" borderId="63" xfId="2" applyFont="1" applyBorder="1" applyAlignment="1">
      <alignment horizontal="center" vertical="center"/>
    </xf>
    <xf numFmtId="0" fontId="16" fillId="0" borderId="64" xfId="2" applyFont="1" applyBorder="1" applyAlignment="1">
      <alignment horizontal="center" vertical="center"/>
    </xf>
    <xf numFmtId="0" fontId="16" fillId="0" borderId="65" xfId="2" applyFont="1" applyFill="1" applyBorder="1" applyAlignment="1">
      <alignment horizontal="center" vertical="center"/>
    </xf>
    <xf numFmtId="0" fontId="16" fillId="0" borderId="66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distributed" vertical="center"/>
    </xf>
    <xf numFmtId="0" fontId="16" fillId="4" borderId="62" xfId="2" applyFont="1" applyFill="1" applyBorder="1" applyAlignment="1">
      <alignment horizontal="center" vertical="center"/>
    </xf>
    <xf numFmtId="0" fontId="16" fillId="2" borderId="68" xfId="2" applyFont="1" applyFill="1" applyBorder="1" applyAlignment="1">
      <alignment horizontal="center" vertical="center"/>
    </xf>
    <xf numFmtId="0" fontId="16" fillId="2" borderId="69" xfId="2" applyFont="1" applyFill="1" applyBorder="1" applyAlignment="1">
      <alignment horizontal="center" vertical="center"/>
    </xf>
    <xf numFmtId="0" fontId="16" fillId="0" borderId="72" xfId="2" applyFont="1" applyFill="1" applyBorder="1" applyAlignment="1">
      <alignment horizontal="distributed" vertical="center"/>
    </xf>
    <xf numFmtId="0" fontId="16" fillId="4" borderId="74" xfId="2" applyFont="1" applyFill="1" applyBorder="1" applyAlignment="1">
      <alignment horizontal="center" vertical="center"/>
    </xf>
    <xf numFmtId="0" fontId="16" fillId="4" borderId="75" xfId="2" applyFont="1" applyFill="1" applyBorder="1" applyAlignment="1">
      <alignment horizontal="center" vertical="center"/>
    </xf>
    <xf numFmtId="0" fontId="16" fillId="4" borderId="76" xfId="2" applyFont="1" applyFill="1" applyBorder="1" applyAlignment="1">
      <alignment horizontal="center" vertical="center"/>
    </xf>
    <xf numFmtId="0" fontId="16" fillId="4" borderId="73" xfId="2" applyFont="1" applyFill="1" applyBorder="1" applyAlignment="1">
      <alignment horizontal="center" vertical="center"/>
    </xf>
    <xf numFmtId="0" fontId="16" fillId="4" borderId="77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62" xfId="2" applyFont="1" applyFill="1" applyBorder="1" applyAlignment="1">
      <alignment horizontal="center" vertical="center"/>
    </xf>
    <xf numFmtId="0" fontId="16" fillId="2" borderId="70" xfId="2" applyFont="1" applyFill="1" applyBorder="1" applyAlignment="1">
      <alignment horizontal="center" vertical="center"/>
    </xf>
    <xf numFmtId="0" fontId="16" fillId="0" borderId="93" xfId="2" applyFont="1" applyFill="1" applyBorder="1" applyAlignment="1">
      <alignment horizontal="distributed" vertical="center"/>
    </xf>
    <xf numFmtId="0" fontId="16" fillId="4" borderId="95" xfId="2" applyFont="1" applyFill="1" applyBorder="1" applyAlignment="1">
      <alignment horizontal="center" vertical="center"/>
    </xf>
    <xf numFmtId="0" fontId="16" fillId="0" borderId="96" xfId="2" applyFont="1" applyFill="1" applyBorder="1" applyAlignment="1">
      <alignment horizontal="center" vertical="center"/>
    </xf>
    <xf numFmtId="0" fontId="16" fillId="0" borderId="97" xfId="2" applyFont="1" applyFill="1" applyBorder="1" applyAlignment="1">
      <alignment horizontal="center" vertical="center"/>
    </xf>
    <xf numFmtId="0" fontId="16" fillId="0" borderId="94" xfId="2" applyFont="1" applyFill="1" applyBorder="1" applyAlignment="1">
      <alignment horizontal="center" vertical="center"/>
    </xf>
    <xf numFmtId="0" fontId="16" fillId="0" borderId="95" xfId="2" applyFont="1" applyFill="1" applyBorder="1" applyAlignment="1">
      <alignment horizontal="center" vertical="center"/>
    </xf>
    <xf numFmtId="0" fontId="16" fillId="0" borderId="98" xfId="2" applyFont="1" applyFill="1" applyBorder="1" applyAlignment="1">
      <alignment horizontal="center" vertical="center"/>
    </xf>
    <xf numFmtId="0" fontId="16" fillId="0" borderId="86" xfId="2" applyFont="1" applyFill="1" applyBorder="1" applyAlignment="1">
      <alignment horizontal="distributed" vertical="center"/>
    </xf>
    <xf numFmtId="0" fontId="16" fillId="4" borderId="88" xfId="2" applyFont="1" applyFill="1" applyBorder="1" applyAlignment="1">
      <alignment horizontal="center" vertical="center"/>
    </xf>
    <xf numFmtId="0" fontId="16" fillId="4" borderId="89" xfId="2" applyFont="1" applyFill="1" applyBorder="1" applyAlignment="1">
      <alignment horizontal="center" vertical="center"/>
    </xf>
    <xf numFmtId="0" fontId="16" fillId="4" borderId="90" xfId="2" applyFont="1" applyFill="1" applyBorder="1" applyAlignment="1">
      <alignment horizontal="center" vertical="center"/>
    </xf>
    <xf numFmtId="0" fontId="16" fillId="4" borderId="87" xfId="2" applyFont="1" applyFill="1" applyBorder="1" applyAlignment="1">
      <alignment horizontal="center" vertical="center"/>
    </xf>
    <xf numFmtId="0" fontId="16" fillId="4" borderId="91" xfId="2" applyFont="1" applyFill="1" applyBorder="1" applyAlignment="1">
      <alignment horizontal="center" vertical="center"/>
    </xf>
    <xf numFmtId="0" fontId="16" fillId="0" borderId="79" xfId="2" applyFont="1" applyFill="1" applyBorder="1" applyAlignment="1">
      <alignment horizontal="distributed" vertical="center"/>
    </xf>
    <xf numFmtId="0" fontId="16" fillId="4" borderId="81" xfId="2" applyFont="1" applyFill="1" applyBorder="1" applyAlignment="1">
      <alignment horizontal="center" vertical="center"/>
    </xf>
    <xf numFmtId="0" fontId="16" fillId="2" borderId="82" xfId="2" applyFont="1" applyFill="1" applyBorder="1" applyAlignment="1">
      <alignment horizontal="center" vertical="center"/>
    </xf>
    <xf numFmtId="0" fontId="16" fillId="2" borderId="83" xfId="2" applyFont="1" applyFill="1" applyBorder="1" applyAlignment="1">
      <alignment horizontal="center" vertical="center"/>
    </xf>
    <xf numFmtId="0" fontId="16" fillId="2" borderId="80" xfId="2" applyFont="1" applyFill="1" applyBorder="1" applyAlignment="1">
      <alignment horizontal="center" vertical="center"/>
    </xf>
    <xf numFmtId="0" fontId="16" fillId="2" borderId="81" xfId="2" applyFont="1" applyFill="1" applyBorder="1" applyAlignment="1">
      <alignment horizontal="center" vertical="center"/>
    </xf>
    <xf numFmtId="0" fontId="16" fillId="2" borderId="84" xfId="2" applyFont="1" applyFill="1" applyBorder="1" applyAlignment="1">
      <alignment horizontal="center" vertical="center"/>
    </xf>
    <xf numFmtId="0" fontId="16" fillId="0" borderId="0" xfId="2" applyFont="1" applyBorder="1" applyAlignment="1"/>
    <xf numFmtId="0" fontId="16" fillId="0" borderId="62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/>
    </xf>
    <xf numFmtId="0" fontId="16" fillId="0" borderId="104" xfId="2" applyFont="1" applyFill="1" applyBorder="1" applyAlignment="1">
      <alignment horizontal="center" vertical="center"/>
    </xf>
    <xf numFmtId="0" fontId="16" fillId="0" borderId="5" xfId="2" applyFont="1" applyFill="1" applyBorder="1" applyAlignment="1">
      <alignment horizontal="center" vertical="center"/>
    </xf>
    <xf numFmtId="0" fontId="16" fillId="0" borderId="105" xfId="2" applyFont="1" applyFill="1" applyBorder="1" applyAlignment="1">
      <alignment horizontal="center" vertical="center"/>
    </xf>
    <xf numFmtId="0" fontId="16" fillId="0" borderId="106" xfId="2" applyFont="1" applyFill="1" applyBorder="1" applyAlignment="1">
      <alignment horizontal="center" vertical="center"/>
    </xf>
    <xf numFmtId="0" fontId="16" fillId="0" borderId="107" xfId="2" applyFont="1" applyFill="1" applyBorder="1" applyAlignment="1">
      <alignment horizontal="center" vertical="center"/>
    </xf>
    <xf numFmtId="0" fontId="16" fillId="0" borderId="85" xfId="2" applyFont="1" applyFill="1" applyBorder="1" applyAlignment="1">
      <alignment horizontal="center" vertical="center"/>
    </xf>
    <xf numFmtId="0" fontId="16" fillId="0" borderId="86" xfId="2" applyFont="1" applyFill="1" applyBorder="1" applyAlignment="1">
      <alignment horizontal="center" vertical="center"/>
    </xf>
    <xf numFmtId="0" fontId="16" fillId="0" borderId="87" xfId="2" applyFont="1" applyFill="1" applyBorder="1" applyAlignment="1">
      <alignment horizontal="center" vertical="center"/>
    </xf>
    <xf numFmtId="0" fontId="16" fillId="0" borderId="89" xfId="2" applyFont="1" applyFill="1" applyBorder="1" applyAlignment="1">
      <alignment horizontal="center" vertical="center"/>
    </xf>
    <xf numFmtId="0" fontId="16" fillId="0" borderId="90" xfId="2" applyFont="1" applyFill="1" applyBorder="1" applyAlignment="1">
      <alignment horizontal="center" vertical="center"/>
    </xf>
    <xf numFmtId="0" fontId="16" fillId="0" borderId="108" xfId="2" applyFont="1" applyFill="1" applyBorder="1" applyAlignment="1">
      <alignment horizontal="center" vertical="center"/>
    </xf>
    <xf numFmtId="0" fontId="16" fillId="0" borderId="20" xfId="2" applyFont="1" applyBorder="1" applyAlignment="1">
      <alignment horizontal="distributed" vertical="center"/>
    </xf>
    <xf numFmtId="0" fontId="16" fillId="4" borderId="99" xfId="2" applyFont="1" applyFill="1" applyBorder="1" applyAlignment="1">
      <alignment horizontal="center" vertical="center"/>
    </xf>
    <xf numFmtId="0" fontId="16" fillId="4" borderId="100" xfId="2" applyFont="1" applyFill="1" applyBorder="1" applyAlignment="1">
      <alignment horizontal="center" vertical="center"/>
    </xf>
    <xf numFmtId="0" fontId="16" fillId="4" borderId="101" xfId="2" applyFont="1" applyFill="1" applyBorder="1" applyAlignment="1">
      <alignment horizontal="center" vertical="center"/>
    </xf>
    <xf numFmtId="0" fontId="16" fillId="4" borderId="102" xfId="2" applyFont="1" applyFill="1" applyBorder="1" applyAlignment="1">
      <alignment horizontal="center" vertical="center"/>
    </xf>
    <xf numFmtId="0" fontId="16" fillId="4" borderId="52" xfId="2" applyFont="1" applyFill="1" applyBorder="1" applyAlignment="1">
      <alignment horizontal="center" vertical="center"/>
    </xf>
    <xf numFmtId="0" fontId="16" fillId="4" borderId="103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6" fillId="10" borderId="15" xfId="2" applyFont="1" applyFill="1" applyBorder="1" applyAlignment="1">
      <alignment horizontal="center" vertical="center"/>
    </xf>
    <xf numFmtId="0" fontId="16" fillId="0" borderId="110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16" fillId="0" borderId="111" xfId="2" applyFont="1" applyFill="1" applyBorder="1" applyAlignment="1">
      <alignment horizontal="center" vertical="center"/>
    </xf>
    <xf numFmtId="0" fontId="16" fillId="2" borderId="74" xfId="2" applyFont="1" applyFill="1" applyBorder="1" applyAlignment="1">
      <alignment horizontal="center" vertical="center"/>
    </xf>
    <xf numFmtId="0" fontId="16" fillId="2" borderId="141" xfId="2" applyFont="1" applyFill="1" applyBorder="1" applyAlignment="1">
      <alignment horizontal="center" vertical="center"/>
    </xf>
    <xf numFmtId="0" fontId="16" fillId="2" borderId="72" xfId="2" applyFont="1" applyFill="1" applyBorder="1" applyAlignment="1">
      <alignment horizontal="center" vertical="center"/>
    </xf>
    <xf numFmtId="0" fontId="16" fillId="2" borderId="73" xfId="2" applyFont="1" applyFill="1" applyBorder="1" applyAlignment="1">
      <alignment horizontal="center" vertical="center"/>
    </xf>
    <xf numFmtId="0" fontId="16" fillId="0" borderId="141" xfId="2" applyFont="1" applyFill="1" applyBorder="1" applyAlignment="1">
      <alignment horizontal="center" vertical="center"/>
    </xf>
    <xf numFmtId="0" fontId="16" fillId="0" borderId="72" xfId="2" applyFont="1" applyFill="1" applyBorder="1" applyAlignment="1">
      <alignment horizontal="center" vertical="center"/>
    </xf>
    <xf numFmtId="0" fontId="16" fillId="0" borderId="73" xfId="2" applyFont="1" applyFill="1" applyBorder="1" applyAlignment="1">
      <alignment horizontal="center" vertical="center"/>
    </xf>
    <xf numFmtId="0" fontId="16" fillId="10" borderId="142" xfId="2" applyFont="1" applyFill="1" applyBorder="1" applyAlignment="1">
      <alignment horizontal="center" vertical="center" shrinkToFit="1"/>
    </xf>
    <xf numFmtId="0" fontId="16" fillId="10" borderId="128" xfId="2" applyFont="1" applyFill="1" applyBorder="1" applyAlignment="1">
      <alignment horizontal="center" vertical="center" shrinkToFit="1"/>
    </xf>
    <xf numFmtId="0" fontId="16" fillId="10" borderId="129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/>
    </xf>
    <xf numFmtId="0" fontId="16" fillId="0" borderId="113" xfId="2" applyFont="1" applyFill="1" applyBorder="1" applyAlignment="1">
      <alignment horizontal="center" vertical="center"/>
    </xf>
    <xf numFmtId="0" fontId="16" fillId="0" borderId="114" xfId="2" applyFont="1" applyFill="1" applyBorder="1" applyAlignment="1">
      <alignment horizontal="center" vertical="center"/>
    </xf>
    <xf numFmtId="0" fontId="16" fillId="0" borderId="115" xfId="2" applyFont="1" applyFill="1" applyBorder="1" applyAlignment="1">
      <alignment horizontal="center" vertical="center"/>
    </xf>
    <xf numFmtId="0" fontId="16" fillId="0" borderId="70" xfId="2" applyFont="1" applyFill="1" applyBorder="1" applyAlignment="1">
      <alignment horizontal="center" vertical="center"/>
    </xf>
    <xf numFmtId="0" fontId="16" fillId="0" borderId="116" xfId="2" applyFont="1" applyFill="1" applyBorder="1" applyAlignment="1">
      <alignment horizontal="center" vertical="center"/>
    </xf>
    <xf numFmtId="0" fontId="16" fillId="0" borderId="112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vertical="center"/>
    </xf>
    <xf numFmtId="0" fontId="16" fillId="0" borderId="109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right"/>
    </xf>
    <xf numFmtId="0" fontId="16" fillId="0" borderId="62" xfId="2" applyFont="1" applyFill="1" applyBorder="1" applyAlignment="1">
      <alignment horizontal="right"/>
    </xf>
    <xf numFmtId="0" fontId="16" fillId="4" borderId="15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right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distributed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38" fontId="55" fillId="2" borderId="22" xfId="1" applyFont="1" applyFill="1" applyBorder="1" applyAlignment="1" applyProtection="1">
      <alignment horizontal="right" vertical="center"/>
    </xf>
    <xf numFmtId="38" fontId="55" fillId="2" borderId="10" xfId="1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protection locked="0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textRotation="255"/>
    </xf>
    <xf numFmtId="0" fontId="0" fillId="2" borderId="9" xfId="0" applyFill="1" applyBorder="1" applyAlignment="1" applyProtection="1">
      <alignment horizontal="center" vertical="center"/>
    </xf>
    <xf numFmtId="38" fontId="43" fillId="9" borderId="23" xfId="1" applyFont="1" applyFill="1" applyBorder="1" applyAlignment="1" applyProtection="1">
      <alignment horizontal="right" vertical="center"/>
    </xf>
    <xf numFmtId="38" fontId="43" fillId="9" borderId="24" xfId="1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38" fontId="43" fillId="8" borderId="23" xfId="1" applyFont="1" applyFill="1" applyBorder="1" applyAlignment="1" applyProtection="1">
      <alignment horizontal="right" vertical="center"/>
    </xf>
    <xf numFmtId="38" fontId="43" fillId="8" borderId="24" xfId="1" applyFont="1" applyFill="1" applyBorder="1" applyAlignment="1" applyProtection="1">
      <alignment horizontal="right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8" borderId="9" xfId="0" applyFont="1" applyFill="1" applyBorder="1" applyAlignment="1" applyProtection="1">
      <alignment horizontal="center" vertical="center" shrinkToFit="1"/>
    </xf>
    <xf numFmtId="0" fontId="5" fillId="9" borderId="9" xfId="0" applyFont="1" applyFill="1" applyBorder="1" applyAlignment="1" applyProtection="1">
      <alignment horizontal="center" vertical="center" shrinkToFit="1"/>
    </xf>
    <xf numFmtId="38" fontId="17" fillId="8" borderId="23" xfId="1" applyFont="1" applyFill="1" applyBorder="1" applyAlignment="1" applyProtection="1">
      <alignment horizontal="right" vertical="center"/>
    </xf>
    <xf numFmtId="38" fontId="17" fillId="8" borderId="24" xfId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180" fontId="3" fillId="2" borderId="1" xfId="0" applyNumberFormat="1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38" fontId="42" fillId="2" borderId="3" xfId="1" applyFont="1" applyFill="1" applyBorder="1" applyAlignment="1" applyProtection="1">
      <alignment horizontal="left" vertical="center"/>
    </xf>
    <xf numFmtId="38" fontId="42" fillId="2" borderId="4" xfId="1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center" vertical="center" textRotation="255"/>
    </xf>
    <xf numFmtId="0" fontId="5" fillId="2" borderId="14" xfId="0" applyFont="1" applyFill="1" applyBorder="1" applyAlignment="1" applyProtection="1">
      <alignment horizontal="center" vertical="center" textRotation="255"/>
    </xf>
    <xf numFmtId="0" fontId="5" fillId="2" borderId="15" xfId="0" applyFont="1" applyFill="1" applyBorder="1" applyAlignment="1" applyProtection="1">
      <alignment horizontal="center" vertical="center" textRotation="255"/>
    </xf>
    <xf numFmtId="0" fontId="5" fillId="9" borderId="17" xfId="0" applyFont="1" applyFill="1" applyBorder="1" applyAlignment="1" applyProtection="1">
      <alignment horizontal="center" vertical="center" shrinkToFit="1"/>
    </xf>
    <xf numFmtId="0" fontId="16" fillId="8" borderId="9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38" fontId="49" fillId="2" borderId="0" xfId="0" applyNumberFormat="1" applyFont="1" applyFill="1" applyBorder="1" applyAlignment="1">
      <alignment vertical="center"/>
    </xf>
    <xf numFmtId="0" fontId="50" fillId="0" borderId="0" xfId="0" applyFont="1" applyBorder="1" applyAlignment="1">
      <alignment vertical="center"/>
    </xf>
    <xf numFmtId="176" fontId="3" fillId="9" borderId="1" xfId="0" applyNumberFormat="1" applyFont="1" applyFill="1" applyBorder="1" applyAlignment="1" applyProtection="1">
      <alignment horizontal="center"/>
    </xf>
    <xf numFmtId="0" fontId="7" fillId="9" borderId="93" xfId="0" applyFont="1" applyFill="1" applyBorder="1" applyAlignment="1" applyProtection="1">
      <alignment horizontal="center"/>
    </xf>
    <xf numFmtId="0" fontId="5" fillId="9" borderId="1" xfId="0" applyFont="1" applyFill="1" applyBorder="1" applyAlignment="1" applyProtection="1">
      <alignment horizontal="center" shrinkToFit="1"/>
    </xf>
    <xf numFmtId="0" fontId="44" fillId="2" borderId="1" xfId="0" applyFont="1" applyFill="1" applyBorder="1" applyAlignment="1" applyProtection="1">
      <alignment horizontal="center" shrinkToFit="1"/>
      <protection locked="0"/>
    </xf>
    <xf numFmtId="0" fontId="29" fillId="2" borderId="1" xfId="0" applyFont="1" applyFill="1" applyBorder="1" applyAlignment="1" applyProtection="1">
      <alignment horizontal="center" shrinkToFit="1"/>
      <protection locked="0"/>
    </xf>
    <xf numFmtId="0" fontId="5" fillId="9" borderId="117" xfId="0" applyFont="1" applyFill="1" applyBorder="1" applyAlignment="1" applyProtection="1">
      <alignment horizontal="center" vertical="center"/>
    </xf>
    <xf numFmtId="0" fontId="5" fillId="9" borderId="118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9" borderId="120" xfId="0" applyFont="1" applyFill="1" applyBorder="1" applyAlignment="1" applyProtection="1">
      <alignment horizontal="distributed" vertical="center" indent="1"/>
    </xf>
    <xf numFmtId="0" fontId="5" fillId="9" borderId="121" xfId="0" applyFont="1" applyFill="1" applyBorder="1" applyAlignment="1" applyProtection="1">
      <alignment horizontal="distributed" vertical="center" indent="1"/>
    </xf>
    <xf numFmtId="0" fontId="5" fillId="9" borderId="121" xfId="0" applyFont="1" applyFill="1" applyBorder="1" applyAlignment="1" applyProtection="1">
      <alignment horizontal="center" vertical="center"/>
    </xf>
    <xf numFmtId="38" fontId="3" fillId="9" borderId="122" xfId="1" applyFont="1" applyFill="1" applyBorder="1" applyAlignment="1" applyProtection="1">
      <alignment horizontal="right" vertical="center"/>
    </xf>
    <xf numFmtId="38" fontId="3" fillId="9" borderId="123" xfId="1" applyFont="1" applyFill="1" applyBorder="1" applyAlignment="1" applyProtection="1">
      <alignment horizontal="right" vertical="center"/>
    </xf>
    <xf numFmtId="0" fontId="5" fillId="9" borderId="125" xfId="0" applyFont="1" applyFill="1" applyBorder="1" applyAlignment="1" applyProtection="1">
      <alignment horizontal="distributed" vertical="center" indent="1"/>
    </xf>
    <xf numFmtId="0" fontId="5" fillId="9" borderId="126" xfId="0" applyFont="1" applyFill="1" applyBorder="1" applyAlignment="1" applyProtection="1">
      <alignment horizontal="distributed" vertical="center" indent="1"/>
    </xf>
    <xf numFmtId="0" fontId="5" fillId="9" borderId="126" xfId="0" applyFont="1" applyFill="1" applyBorder="1" applyAlignment="1" applyProtection="1">
      <alignment horizontal="center" vertical="center"/>
    </xf>
    <xf numFmtId="38" fontId="5" fillId="9" borderId="126" xfId="0" applyNumberFormat="1" applyFont="1" applyFill="1" applyBorder="1" applyAlignment="1" applyProtection="1">
      <alignment horizontal="center" vertical="center"/>
    </xf>
    <xf numFmtId="38" fontId="3" fillId="2" borderId="127" xfId="1" applyFont="1" applyFill="1" applyBorder="1" applyAlignment="1" applyProtection="1">
      <alignment horizontal="right" vertical="center"/>
      <protection locked="0"/>
    </xf>
    <xf numFmtId="38" fontId="3" fillId="2" borderId="128" xfId="1" applyFont="1" applyFill="1" applyBorder="1" applyAlignment="1" applyProtection="1">
      <alignment horizontal="right" vertical="center"/>
      <protection locked="0"/>
    </xf>
    <xf numFmtId="0" fontId="5" fillId="9" borderId="119" xfId="0" applyFont="1" applyFill="1" applyBorder="1" applyAlignment="1" applyProtection="1">
      <alignment horizontal="distributed" vertical="center" indent="1"/>
    </xf>
    <xf numFmtId="0" fontId="5" fillId="9" borderId="9" xfId="0" applyFont="1" applyFill="1" applyBorder="1" applyAlignment="1" applyProtection="1">
      <alignment horizontal="distributed" vertical="center" indent="1"/>
    </xf>
    <xf numFmtId="0" fontId="5" fillId="9" borderId="9" xfId="0" applyFont="1" applyFill="1" applyBorder="1" applyAlignment="1" applyProtection="1">
      <alignment horizontal="center" vertical="center"/>
    </xf>
    <xf numFmtId="38" fontId="3" fillId="2" borderId="23" xfId="1" applyFont="1" applyFill="1" applyBorder="1" applyAlignment="1" applyProtection="1">
      <alignment horizontal="right" vertical="center"/>
      <protection locked="0"/>
    </xf>
    <xf numFmtId="38" fontId="3" fillId="2" borderId="24" xfId="1" applyFont="1" applyFill="1" applyBorder="1" applyAlignment="1" applyProtection="1">
      <alignment horizontal="right" vertical="center"/>
      <protection locked="0"/>
    </xf>
    <xf numFmtId="0" fontId="5" fillId="9" borderId="135" xfId="0" applyFont="1" applyFill="1" applyBorder="1" applyAlignment="1" applyProtection="1">
      <alignment horizontal="distributed" vertical="center" indent="1"/>
    </xf>
    <xf numFmtId="0" fontId="5" fillId="9" borderId="136" xfId="0" applyFont="1" applyFill="1" applyBorder="1" applyAlignment="1" applyProtection="1">
      <alignment horizontal="distributed" vertical="center" indent="1"/>
    </xf>
    <xf numFmtId="0" fontId="5" fillId="9" borderId="136" xfId="0" applyFont="1" applyFill="1" applyBorder="1" applyAlignment="1" applyProtection="1">
      <alignment horizontal="center" vertical="center"/>
    </xf>
    <xf numFmtId="38" fontId="51" fillId="9" borderId="127" xfId="1" applyFont="1" applyFill="1" applyBorder="1" applyAlignment="1" applyProtection="1">
      <alignment horizontal="right" vertical="center"/>
    </xf>
    <xf numFmtId="38" fontId="51" fillId="9" borderId="128" xfId="1" applyFont="1" applyFill="1" applyBorder="1" applyAlignment="1" applyProtection="1">
      <alignment horizontal="right" vertical="center"/>
    </xf>
    <xf numFmtId="0" fontId="5" fillId="9" borderId="22" xfId="0" applyFont="1" applyFill="1" applyBorder="1" applyAlignment="1" applyProtection="1">
      <alignment horizontal="distributed" vertical="center" indent="1"/>
    </xf>
    <xf numFmtId="0" fontId="5" fillId="9" borderId="10" xfId="0" applyFont="1" applyFill="1" applyBorder="1" applyAlignment="1" applyProtection="1">
      <alignment horizontal="distributed" vertical="center" indent="1"/>
    </xf>
    <xf numFmtId="0" fontId="5" fillId="9" borderId="11" xfId="0" applyFont="1" applyFill="1" applyBorder="1" applyAlignment="1" applyProtection="1">
      <alignment horizontal="distributed" vertical="center" indent="1"/>
    </xf>
    <xf numFmtId="38" fontId="3" fillId="9" borderId="22" xfId="1" applyFont="1" applyFill="1" applyBorder="1" applyAlignment="1" applyProtection="1">
      <alignment horizontal="right" vertical="center"/>
    </xf>
    <xf numFmtId="38" fontId="3" fillId="9" borderId="10" xfId="1" applyFont="1" applyFill="1" applyBorder="1" applyAlignment="1" applyProtection="1">
      <alignment horizontal="right" vertical="center"/>
    </xf>
    <xf numFmtId="0" fontId="5" fillId="9" borderId="109" xfId="0" applyFont="1" applyFill="1" applyBorder="1" applyAlignment="1" applyProtection="1">
      <alignment horizontal="distributed" vertical="center" indent="1"/>
    </xf>
    <xf numFmtId="0" fontId="5" fillId="9" borderId="130" xfId="0" applyFont="1" applyFill="1" applyBorder="1" applyAlignment="1" applyProtection="1">
      <alignment horizontal="distributed" vertical="center" indent="1"/>
    </xf>
    <xf numFmtId="0" fontId="5" fillId="9" borderId="130" xfId="0" applyFont="1" applyFill="1" applyBorder="1" applyAlignment="1" applyProtection="1">
      <alignment horizontal="center" vertical="center"/>
    </xf>
    <xf numFmtId="38" fontId="3" fillId="9" borderId="131" xfId="1" applyFont="1" applyFill="1" applyBorder="1" applyAlignment="1" applyProtection="1">
      <alignment horizontal="right" vertical="center"/>
    </xf>
    <xf numFmtId="38" fontId="3" fillId="9" borderId="3" xfId="1" applyFont="1" applyFill="1" applyBorder="1" applyAlignment="1" applyProtection="1">
      <alignment horizontal="right" vertical="center"/>
    </xf>
    <xf numFmtId="0" fontId="5" fillId="9" borderId="132" xfId="0" applyFont="1" applyFill="1" applyBorder="1" applyAlignment="1" applyProtection="1">
      <alignment horizontal="distributed" vertical="center" indent="1"/>
    </xf>
    <xf numFmtId="0" fontId="5" fillId="9" borderId="133" xfId="0" applyFont="1" applyFill="1" applyBorder="1" applyAlignment="1" applyProtection="1">
      <alignment horizontal="distributed" vertical="center" indent="1"/>
    </xf>
    <xf numFmtId="0" fontId="5" fillId="9" borderId="133" xfId="0" applyFont="1" applyFill="1" applyBorder="1" applyAlignment="1" applyProtection="1">
      <alignment horizontal="center" vertical="center"/>
    </xf>
    <xf numFmtId="38" fontId="3" fillId="0" borderId="134" xfId="1" applyFont="1" applyFill="1" applyBorder="1" applyAlignment="1" applyProtection="1">
      <alignment horizontal="right" vertical="center"/>
      <protection locked="0"/>
    </xf>
    <xf numFmtId="38" fontId="3" fillId="0" borderId="72" xfId="1" applyFont="1" applyFill="1" applyBorder="1" applyAlignment="1" applyProtection="1">
      <alignment horizontal="right" vertical="center"/>
      <protection locked="0"/>
    </xf>
    <xf numFmtId="0" fontId="5" fillId="9" borderId="2" xfId="0" applyFont="1" applyFill="1" applyBorder="1" applyAlignment="1" applyProtection="1">
      <alignment horizontal="distributed" vertical="center" indent="1"/>
    </xf>
    <xf numFmtId="0" fontId="5" fillId="9" borderId="3" xfId="0" applyFont="1" applyFill="1" applyBorder="1" applyAlignment="1" applyProtection="1">
      <alignment horizontal="distributed" vertical="center" indent="1"/>
    </xf>
    <xf numFmtId="0" fontId="5" fillId="9" borderId="137" xfId="0" applyFont="1" applyFill="1" applyBorder="1" applyAlignment="1" applyProtection="1">
      <alignment horizontal="distributed" vertical="center" indent="1"/>
    </xf>
    <xf numFmtId="38" fontId="3" fillId="9" borderId="131" xfId="0" applyNumberFormat="1" applyFont="1" applyFill="1" applyBorder="1" applyAlignment="1" applyProtection="1">
      <alignment horizontal="right" vertical="center"/>
    </xf>
    <xf numFmtId="0" fontId="3" fillId="9" borderId="3" xfId="0" applyFont="1" applyFill="1" applyBorder="1" applyAlignment="1" applyProtection="1">
      <alignment horizontal="right" vertical="center"/>
    </xf>
    <xf numFmtId="0" fontId="5" fillId="9" borderId="54" xfId="0" applyFont="1" applyFill="1" applyBorder="1" applyAlignment="1" applyProtection="1">
      <alignment horizontal="center" vertical="center"/>
    </xf>
    <xf numFmtId="178" fontId="5" fillId="9" borderId="9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179" fontId="2" fillId="2" borderId="9" xfId="0" applyNumberFormat="1" applyFont="1" applyFill="1" applyBorder="1" applyAlignment="1" applyProtection="1">
      <alignment horizontal="right" vertical="center"/>
      <protection locked="0"/>
    </xf>
    <xf numFmtId="38" fontId="2" fillId="2" borderId="9" xfId="1" applyFont="1" applyFill="1" applyBorder="1" applyAlignment="1" applyProtection="1">
      <alignment horizontal="right" vertical="center"/>
      <protection locked="0"/>
    </xf>
    <xf numFmtId="38" fontId="2" fillId="9" borderId="9" xfId="1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178" fontId="5" fillId="9" borderId="138" xfId="0" applyNumberFormat="1" applyFont="1" applyFill="1" applyBorder="1" applyAlignment="1" applyProtection="1">
      <alignment horizontal="center" vertical="center"/>
    </xf>
    <xf numFmtId="178" fontId="5" fillId="9" borderId="140" xfId="0" applyNumberFormat="1" applyFont="1" applyFill="1" applyBorder="1" applyAlignment="1" applyProtection="1">
      <alignment horizontal="center" vertical="center"/>
    </xf>
    <xf numFmtId="38" fontId="2" fillId="9" borderId="17" xfId="1" applyFont="1" applyFill="1" applyBorder="1" applyAlignment="1" applyProtection="1">
      <alignment horizontal="right" vertical="center"/>
    </xf>
    <xf numFmtId="0" fontId="5" fillId="9" borderId="17" xfId="0" applyFont="1" applyFill="1" applyBorder="1" applyAlignment="1" applyProtection="1">
      <alignment horizontal="center" vertical="center"/>
    </xf>
    <xf numFmtId="178" fontId="5" fillId="9" borderId="121" xfId="0" applyNumberFormat="1" applyFont="1" applyFill="1" applyBorder="1" applyAlignment="1" applyProtection="1">
      <alignment horizontal="center" vertical="center"/>
    </xf>
    <xf numFmtId="0" fontId="5" fillId="2" borderId="121" xfId="0" applyFont="1" applyFill="1" applyBorder="1" applyAlignment="1" applyProtection="1">
      <alignment horizontal="center" vertical="center" shrinkToFit="1"/>
      <protection locked="0"/>
    </xf>
    <xf numFmtId="179" fontId="2" fillId="2" borderId="121" xfId="0" applyNumberFormat="1" applyFont="1" applyFill="1" applyBorder="1" applyAlignment="1" applyProtection="1">
      <alignment horizontal="right" vertical="center"/>
      <protection locked="0"/>
    </xf>
    <xf numFmtId="38" fontId="2" fillId="2" borderId="121" xfId="1" applyFont="1" applyFill="1" applyBorder="1" applyAlignment="1" applyProtection="1">
      <alignment horizontal="right" vertical="center"/>
      <protection locked="0"/>
    </xf>
    <xf numFmtId="38" fontId="2" fillId="9" borderId="121" xfId="1" applyFont="1" applyFill="1" applyBorder="1" applyAlignment="1" applyProtection="1">
      <alignment horizontal="right" vertical="center"/>
    </xf>
    <xf numFmtId="0" fontId="5" fillId="0" borderId="121" xfId="0" applyFont="1" applyFill="1" applyBorder="1" applyAlignment="1" applyProtection="1">
      <alignment horizontal="center" vertical="center"/>
      <protection locked="0"/>
    </xf>
    <xf numFmtId="0" fontId="5" fillId="9" borderId="138" xfId="0" applyFont="1" applyFill="1" applyBorder="1" applyAlignment="1" applyProtection="1">
      <alignment horizontal="center" vertical="center"/>
    </xf>
    <xf numFmtId="0" fontId="5" fillId="9" borderId="139" xfId="0" applyFont="1" applyFill="1" applyBorder="1" applyAlignment="1" applyProtection="1">
      <alignment horizontal="center" vertical="center"/>
    </xf>
    <xf numFmtId="0" fontId="5" fillId="9" borderId="140" xfId="0" applyFont="1" applyFill="1" applyBorder="1" applyAlignment="1" applyProtection="1">
      <alignment horizontal="center" vertical="center"/>
    </xf>
    <xf numFmtId="49" fontId="5" fillId="9" borderId="1" xfId="0" applyNumberFormat="1" applyFont="1" applyFill="1" applyBorder="1" applyAlignment="1" applyProtection="1">
      <alignment horizontal="center"/>
    </xf>
    <xf numFmtId="49" fontId="63" fillId="0" borderId="145" xfId="0" applyNumberFormat="1" applyFont="1" applyFill="1" applyBorder="1" applyAlignment="1" applyProtection="1">
      <alignment horizontal="center" vertical="center" shrinkToFit="1"/>
      <protection locked="0"/>
    </xf>
    <xf numFmtId="49" fontId="63" fillId="0" borderId="146" xfId="0" applyNumberFormat="1" applyFont="1" applyFill="1" applyBorder="1" applyAlignment="1" applyProtection="1">
      <alignment horizontal="center" vertical="center" shrinkToFit="1"/>
      <protection locked="0"/>
    </xf>
    <xf numFmtId="49" fontId="63" fillId="0" borderId="147" xfId="0" applyNumberFormat="1" applyFont="1" applyFill="1" applyBorder="1" applyAlignment="1" applyProtection="1">
      <alignment horizontal="center" vertical="center" shrinkToFit="1"/>
      <protection locked="0"/>
    </xf>
    <xf numFmtId="0" fontId="6" fillId="9" borderId="0" xfId="0" applyFont="1" applyFill="1" applyAlignment="1" applyProtection="1">
      <alignment horizontal="center" vertical="center"/>
    </xf>
    <xf numFmtId="0" fontId="5" fillId="9" borderId="1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center" vertical="center"/>
    </xf>
    <xf numFmtId="0" fontId="5" fillId="9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center" vertical="center"/>
    </xf>
    <xf numFmtId="0" fontId="5" fillId="8" borderId="9" xfId="0" applyFont="1" applyFill="1" applyBorder="1" applyAlignment="1" applyProtection="1">
      <alignment horizontal="distributed" vertical="center" indent="1"/>
    </xf>
    <xf numFmtId="0" fontId="5" fillId="8" borderId="9" xfId="0" applyFont="1" applyFill="1" applyBorder="1" applyAlignment="1" applyProtection="1">
      <alignment horizontal="center" vertical="center"/>
    </xf>
    <xf numFmtId="0" fontId="5" fillId="8" borderId="19" xfId="0" applyFont="1" applyFill="1" applyBorder="1" applyAlignment="1" applyProtection="1">
      <alignment horizontal="center" vertical="center"/>
    </xf>
    <xf numFmtId="0" fontId="5" fillId="8" borderId="17" xfId="0" applyFont="1" applyFill="1" applyBorder="1" applyAlignment="1" applyProtection="1">
      <alignment horizontal="center" vertical="center"/>
    </xf>
    <xf numFmtId="0" fontId="5" fillId="8" borderId="0" xfId="0" applyFont="1" applyFill="1" applyAlignment="1" applyProtection="1">
      <alignment horizontal="center" vertical="center"/>
    </xf>
    <xf numFmtId="178" fontId="5" fillId="8" borderId="53" xfId="0" applyNumberFormat="1" applyFont="1" applyFill="1" applyBorder="1" applyAlignment="1" applyProtection="1">
      <alignment horizontal="center" vertical="center"/>
    </xf>
    <xf numFmtId="178" fontId="5" fillId="8" borderId="16" xfId="0" applyNumberFormat="1" applyFont="1" applyFill="1" applyBorder="1" applyAlignment="1" applyProtection="1">
      <alignment horizontal="center" vertical="center"/>
    </xf>
    <xf numFmtId="38" fontId="2" fillId="8" borderId="17" xfId="1" applyFont="1" applyFill="1" applyBorder="1" applyAlignment="1" applyProtection="1">
      <alignment horizontal="right" vertical="center"/>
    </xf>
    <xf numFmtId="178" fontId="5" fillId="8" borderId="121" xfId="0" applyNumberFormat="1" applyFont="1" applyFill="1" applyBorder="1" applyAlignment="1" applyProtection="1">
      <alignment horizontal="center" vertical="center"/>
    </xf>
    <xf numFmtId="38" fontId="2" fillId="8" borderId="121" xfId="1" applyFont="1" applyFill="1" applyBorder="1" applyAlignment="1" applyProtection="1">
      <alignment horizontal="right" vertical="center"/>
    </xf>
    <xf numFmtId="0" fontId="5" fillId="8" borderId="53" xfId="0" applyFont="1" applyFill="1" applyBorder="1" applyAlignment="1" applyProtection="1">
      <alignment horizontal="center" vertical="center"/>
    </xf>
    <xf numFmtId="0" fontId="5" fillId="8" borderId="54" xfId="0" applyFont="1" applyFill="1" applyBorder="1" applyAlignment="1" applyProtection="1">
      <alignment horizontal="center" vertical="center"/>
    </xf>
    <xf numFmtId="0" fontId="5" fillId="8" borderId="16" xfId="0" applyFont="1" applyFill="1" applyBorder="1" applyAlignment="1" applyProtection="1">
      <alignment horizontal="center" vertical="center"/>
    </xf>
    <xf numFmtId="178" fontId="5" fillId="8" borderId="9" xfId="0" applyNumberFormat="1" applyFont="1" applyFill="1" applyBorder="1" applyAlignment="1" applyProtection="1">
      <alignment horizontal="center" vertical="center"/>
    </xf>
    <xf numFmtId="38" fontId="2" fillId="8" borderId="9" xfId="1" applyFont="1" applyFill="1" applyBorder="1" applyAlignment="1" applyProtection="1">
      <alignment horizontal="right" vertical="center"/>
    </xf>
    <xf numFmtId="0" fontId="5" fillId="8" borderId="22" xfId="0" applyFont="1" applyFill="1" applyBorder="1" applyAlignment="1" applyProtection="1">
      <alignment horizontal="distributed" vertical="center" indent="1"/>
    </xf>
    <xf numFmtId="0" fontId="5" fillId="8" borderId="10" xfId="0" applyFont="1" applyFill="1" applyBorder="1" applyAlignment="1" applyProtection="1">
      <alignment horizontal="distributed" vertical="center" indent="1"/>
    </xf>
    <xf numFmtId="0" fontId="5" fillId="8" borderId="11" xfId="0" applyFont="1" applyFill="1" applyBorder="1" applyAlignment="1" applyProtection="1">
      <alignment horizontal="distributed" vertical="center" indent="1"/>
    </xf>
    <xf numFmtId="38" fontId="3" fillId="8" borderId="22" xfId="1" applyFont="1" applyFill="1" applyBorder="1" applyAlignment="1" applyProtection="1">
      <alignment horizontal="right" vertical="center"/>
    </xf>
    <xf numFmtId="38" fontId="3" fillId="8" borderId="10" xfId="1" applyFont="1" applyFill="1" applyBorder="1" applyAlignment="1" applyProtection="1">
      <alignment horizontal="right" vertical="center"/>
    </xf>
    <xf numFmtId="0" fontId="5" fillId="8" borderId="2" xfId="0" applyFont="1" applyFill="1" applyBorder="1" applyAlignment="1" applyProtection="1">
      <alignment horizontal="distributed" vertical="center" indent="1"/>
    </xf>
    <xf numFmtId="0" fontId="5" fillId="8" borderId="3" xfId="0" applyFont="1" applyFill="1" applyBorder="1" applyAlignment="1" applyProtection="1">
      <alignment horizontal="distributed" vertical="center" indent="1"/>
    </xf>
    <xf numFmtId="0" fontId="5" fillId="8" borderId="137" xfId="0" applyFont="1" applyFill="1" applyBorder="1" applyAlignment="1" applyProtection="1">
      <alignment horizontal="distributed" vertical="center" indent="1"/>
    </xf>
    <xf numFmtId="38" fontId="3" fillId="8" borderId="131" xfId="0" applyNumberFormat="1" applyFont="1" applyFill="1" applyBorder="1" applyAlignment="1" applyProtection="1">
      <alignment horizontal="right" vertical="center"/>
    </xf>
    <xf numFmtId="0" fontId="3" fillId="8" borderId="3" xfId="0" applyFont="1" applyFill="1" applyBorder="1" applyAlignment="1" applyProtection="1">
      <alignment horizontal="right" vertical="center"/>
    </xf>
    <xf numFmtId="0" fontId="5" fillId="8" borderId="133" xfId="0" applyFont="1" applyFill="1" applyBorder="1" applyAlignment="1" applyProtection="1">
      <alignment horizontal="center" vertical="center"/>
    </xf>
    <xf numFmtId="0" fontId="5" fillId="8" borderId="135" xfId="0" applyFont="1" applyFill="1" applyBorder="1" applyAlignment="1" applyProtection="1">
      <alignment horizontal="distributed" vertical="center" indent="1"/>
    </xf>
    <xf numFmtId="0" fontId="5" fillId="8" borderId="136" xfId="0" applyFont="1" applyFill="1" applyBorder="1" applyAlignment="1" applyProtection="1">
      <alignment horizontal="distributed" vertical="center" indent="1"/>
    </xf>
    <xf numFmtId="0" fontId="5" fillId="8" borderId="136" xfId="0" applyFont="1" applyFill="1" applyBorder="1" applyAlignment="1" applyProtection="1">
      <alignment horizontal="center" vertical="center"/>
    </xf>
    <xf numFmtId="38" fontId="51" fillId="8" borderId="127" xfId="1" applyFont="1" applyFill="1" applyBorder="1" applyAlignment="1" applyProtection="1">
      <alignment horizontal="right" vertical="center"/>
    </xf>
    <xf numFmtId="38" fontId="51" fillId="8" borderId="128" xfId="1" applyFont="1" applyFill="1" applyBorder="1" applyAlignment="1" applyProtection="1">
      <alignment horizontal="right" vertical="center"/>
    </xf>
    <xf numFmtId="0" fontId="5" fillId="8" borderId="125" xfId="0" applyFont="1" applyFill="1" applyBorder="1" applyAlignment="1" applyProtection="1">
      <alignment horizontal="distributed" vertical="center" indent="1"/>
    </xf>
    <xf numFmtId="0" fontId="5" fillId="8" borderId="126" xfId="0" applyFont="1" applyFill="1" applyBorder="1" applyAlignment="1" applyProtection="1">
      <alignment horizontal="distributed" vertical="center" indent="1"/>
    </xf>
    <xf numFmtId="0" fontId="5" fillId="8" borderId="126" xfId="0" applyFont="1" applyFill="1" applyBorder="1" applyAlignment="1" applyProtection="1">
      <alignment horizontal="center" vertical="center"/>
    </xf>
    <xf numFmtId="38" fontId="5" fillId="8" borderId="126" xfId="0" applyNumberFormat="1" applyFont="1" applyFill="1" applyBorder="1" applyAlignment="1" applyProtection="1">
      <alignment horizontal="center" vertical="center"/>
    </xf>
    <xf numFmtId="0" fontId="5" fillId="8" borderId="109" xfId="0" applyFont="1" applyFill="1" applyBorder="1" applyAlignment="1" applyProtection="1">
      <alignment horizontal="distributed" vertical="center" indent="1"/>
    </xf>
    <xf numFmtId="0" fontId="5" fillId="8" borderId="130" xfId="0" applyFont="1" applyFill="1" applyBorder="1" applyAlignment="1" applyProtection="1">
      <alignment horizontal="distributed" vertical="center" indent="1"/>
    </xf>
    <xf numFmtId="0" fontId="5" fillId="8" borderId="130" xfId="0" applyFont="1" applyFill="1" applyBorder="1" applyAlignment="1" applyProtection="1">
      <alignment horizontal="center" vertical="center"/>
    </xf>
    <xf numFmtId="38" fontId="3" fillId="8" borderId="131" xfId="1" applyFont="1" applyFill="1" applyBorder="1" applyAlignment="1" applyProtection="1">
      <alignment horizontal="right" vertical="center"/>
    </xf>
    <xf numFmtId="38" fontId="3" fillId="8" borderId="3" xfId="1" applyFont="1" applyFill="1" applyBorder="1" applyAlignment="1" applyProtection="1">
      <alignment horizontal="right" vertical="center"/>
    </xf>
    <xf numFmtId="56" fontId="5" fillId="8" borderId="1" xfId="0" applyNumberFormat="1" applyFont="1" applyFill="1" applyBorder="1" applyAlignment="1" applyProtection="1">
      <alignment horizontal="center"/>
    </xf>
    <xf numFmtId="0" fontId="5" fillId="8" borderId="1" xfId="0" applyNumberFormat="1" applyFont="1" applyFill="1" applyBorder="1" applyAlignment="1" applyProtection="1">
      <alignment horizontal="center"/>
    </xf>
    <xf numFmtId="176" fontId="3" fillId="8" borderId="1" xfId="0" applyNumberFormat="1" applyFont="1" applyFill="1" applyBorder="1" applyAlignment="1" applyProtection="1">
      <alignment horizontal="center"/>
    </xf>
    <xf numFmtId="0" fontId="7" fillId="8" borderId="93" xfId="0" applyFont="1" applyFill="1" applyBorder="1" applyAlignment="1" applyProtection="1">
      <alignment horizontal="center"/>
    </xf>
    <xf numFmtId="0" fontId="54" fillId="2" borderId="0" xfId="0" applyFont="1" applyFill="1" applyAlignment="1">
      <alignment horizontal="left" wrapText="1"/>
    </xf>
    <xf numFmtId="0" fontId="5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8" borderId="1" xfId="0" applyFont="1" applyFill="1" applyBorder="1" applyAlignment="1" applyProtection="1">
      <alignment horizontal="center" shrinkToFit="1"/>
    </xf>
    <xf numFmtId="0" fontId="5" fillId="8" borderId="119" xfId="0" applyFont="1" applyFill="1" applyBorder="1" applyAlignment="1" applyProtection="1">
      <alignment horizontal="distributed" vertical="center" indent="1"/>
    </xf>
    <xf numFmtId="0" fontId="5" fillId="8" borderId="120" xfId="0" applyFont="1" applyFill="1" applyBorder="1" applyAlignment="1" applyProtection="1">
      <alignment horizontal="distributed" vertical="center" indent="1"/>
    </xf>
    <xf numFmtId="0" fontId="5" fillId="8" borderId="121" xfId="0" applyFont="1" applyFill="1" applyBorder="1" applyAlignment="1" applyProtection="1">
      <alignment horizontal="distributed" vertical="center" indent="1"/>
    </xf>
    <xf numFmtId="0" fontId="5" fillId="8" borderId="121" xfId="0" applyFont="1" applyFill="1" applyBorder="1" applyAlignment="1" applyProtection="1">
      <alignment horizontal="center" vertical="center"/>
    </xf>
    <xf numFmtId="38" fontId="3" fillId="8" borderId="122" xfId="1" applyFont="1" applyFill="1" applyBorder="1" applyAlignment="1" applyProtection="1">
      <alignment horizontal="right" vertical="center"/>
    </xf>
    <xf numFmtId="38" fontId="3" fillId="8" borderId="123" xfId="1" applyFont="1" applyFill="1" applyBorder="1" applyAlignment="1" applyProtection="1">
      <alignment horizontal="right" vertical="center"/>
    </xf>
    <xf numFmtId="0" fontId="5" fillId="8" borderId="117" xfId="0" applyFont="1" applyFill="1" applyBorder="1" applyAlignment="1" applyProtection="1">
      <alignment horizontal="center" vertical="center"/>
    </xf>
    <xf numFmtId="0" fontId="5" fillId="8" borderId="118" xfId="0" applyFont="1" applyFill="1" applyBorder="1" applyAlignment="1" applyProtection="1">
      <alignment horizontal="center" vertical="center"/>
    </xf>
    <xf numFmtId="0" fontId="5" fillId="8" borderId="7" xfId="0" applyFont="1" applyFill="1" applyBorder="1" applyAlignment="1" applyProtection="1">
      <alignment horizontal="center" vertical="center"/>
    </xf>
    <xf numFmtId="0" fontId="5" fillId="8" borderId="8" xfId="0" applyFont="1" applyFill="1" applyBorder="1" applyAlignment="1" applyProtection="1">
      <alignment horizontal="center" vertical="center"/>
    </xf>
    <xf numFmtId="0" fontId="5" fillId="8" borderId="132" xfId="0" applyFont="1" applyFill="1" applyBorder="1" applyAlignment="1" applyProtection="1">
      <alignment horizontal="distributed" vertical="center" indent="1"/>
    </xf>
    <xf numFmtId="0" fontId="5" fillId="8" borderId="133" xfId="0" applyFont="1" applyFill="1" applyBorder="1" applyAlignment="1" applyProtection="1">
      <alignment horizontal="distributed" vertical="center" indent="1"/>
    </xf>
    <xf numFmtId="0" fontId="59" fillId="0" borderId="1" xfId="0" applyFont="1" applyFill="1" applyBorder="1" applyAlignment="1" applyProtection="1">
      <alignment horizontal="left"/>
      <protection locked="0"/>
    </xf>
    <xf numFmtId="178" fontId="5" fillId="9" borderId="53" xfId="0" applyNumberFormat="1" applyFont="1" applyFill="1" applyBorder="1" applyAlignment="1" applyProtection="1">
      <alignment horizontal="center" vertical="center"/>
    </xf>
    <xf numFmtId="178" fontId="5" fillId="9" borderId="16" xfId="0" applyNumberFormat="1" applyFont="1" applyFill="1" applyBorder="1" applyAlignment="1" applyProtection="1">
      <alignment horizontal="center" vertical="center"/>
    </xf>
    <xf numFmtId="0" fontId="5" fillId="9" borderId="53" xfId="0" applyFont="1" applyFill="1" applyBorder="1" applyAlignment="1" applyProtection="1">
      <alignment horizontal="center" vertical="center"/>
    </xf>
    <xf numFmtId="0" fontId="5" fillId="9" borderId="16" xfId="0" applyFont="1" applyFill="1" applyBorder="1" applyAlignment="1" applyProtection="1">
      <alignment horizontal="center" vertical="center"/>
    </xf>
    <xf numFmtId="56" fontId="5" fillId="9" borderId="1" xfId="0" applyNumberFormat="1" applyFont="1" applyFill="1" applyBorder="1" applyAlignment="1" applyProtection="1">
      <alignment horizontal="center"/>
    </xf>
    <xf numFmtId="0" fontId="5" fillId="9" borderId="1" xfId="0" applyNumberFormat="1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left" wrapText="1" shrinkToFit="1"/>
      <protection locked="0"/>
    </xf>
    <xf numFmtId="0" fontId="35" fillId="2" borderId="3" xfId="0" applyFont="1" applyFill="1" applyBorder="1" applyAlignment="1" applyProtection="1">
      <alignment horizontal="left" wrapText="1" shrinkToFit="1"/>
      <protection locked="0"/>
    </xf>
    <xf numFmtId="0" fontId="67" fillId="0" borderId="3" xfId="0" applyFont="1" applyBorder="1" applyAlignment="1" applyProtection="1">
      <alignment horizontal="left" wrapText="1" shrinkToFit="1"/>
      <protection locked="0"/>
    </xf>
    <xf numFmtId="0" fontId="34" fillId="2" borderId="5" xfId="0" applyFont="1" applyFill="1" applyBorder="1" applyAlignment="1" applyProtection="1">
      <alignment horizontal="left" wrapText="1" shrinkToFit="1"/>
      <protection locked="0"/>
    </xf>
    <xf numFmtId="0" fontId="65" fillId="0" borderId="5" xfId="0" applyFont="1" applyBorder="1" applyAlignment="1" applyProtection="1">
      <alignment horizontal="left" wrapText="1" shrinkToFit="1"/>
      <protection locked="0"/>
    </xf>
    <xf numFmtId="0" fontId="65" fillId="0" borderId="1" xfId="0" applyFont="1" applyBorder="1" applyAlignment="1" applyProtection="1">
      <alignment horizontal="left" wrapText="1" shrinkToFi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CCFFCC"/>
      <color rgb="FFFFCCFF"/>
      <color rgb="FFFF9999"/>
      <color rgb="FF66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31</xdr:row>
      <xdr:rowOff>123825</xdr:rowOff>
    </xdr:from>
    <xdr:to>
      <xdr:col>46</xdr:col>
      <xdr:colOff>133350</xdr:colOff>
      <xdr:row>35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38575" y="7686675"/>
          <a:ext cx="3305175" cy="942975"/>
        </a:xfrm>
        <a:prstGeom prst="rect">
          <a:avLst/>
        </a:prstGeom>
        <a:noFill/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社印（ゴム印・朱印）をご捺印願います</a:t>
          </a:r>
        </a:p>
      </xdr:txBody>
    </xdr:sp>
    <xdr:clientData/>
  </xdr:twoCellAnchor>
  <xdr:twoCellAnchor>
    <xdr:from>
      <xdr:col>25</xdr:col>
      <xdr:colOff>66675</xdr:colOff>
      <xdr:row>9</xdr:row>
      <xdr:rowOff>200025</xdr:rowOff>
    </xdr:from>
    <xdr:to>
      <xdr:col>39</xdr:col>
      <xdr:colOff>66675</xdr:colOff>
      <xdr:row>28</xdr:row>
      <xdr:rowOff>66675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876675" y="2486025"/>
          <a:ext cx="2133600" cy="4610100"/>
        </a:xfrm>
        <a:prstGeom prst="rect">
          <a:avLst/>
        </a:prstGeom>
        <a:noFill/>
        <a:ln w="9525">
          <a:solidFill>
            <a:srgbClr val="000000"/>
          </a:solidFill>
          <a:prstDash val="lgDashDot"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28</xdr:row>
      <xdr:rowOff>0</xdr:rowOff>
    </xdr:from>
    <xdr:to>
      <xdr:col>26</xdr:col>
      <xdr:colOff>0</xdr:colOff>
      <xdr:row>29</xdr:row>
      <xdr:rowOff>0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762000" y="7029450"/>
          <a:ext cx="32004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46</xdr:col>
      <xdr:colOff>0</xdr:colOff>
      <xdr:row>38</xdr:row>
      <xdr:rowOff>0</xdr:rowOff>
    </xdr:to>
    <xdr:sp macro="" textlink="">
      <xdr:nvSpPr>
        <xdr:cNvPr id="9" name="Text Box 17"/>
        <xdr:cNvSpPr txBox="1">
          <a:spLocks noChangeArrowheads="1"/>
        </xdr:cNvSpPr>
      </xdr:nvSpPr>
      <xdr:spPr bwMode="auto">
        <a:xfrm>
          <a:off x="1981200" y="8696325"/>
          <a:ext cx="5029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　Ｆ　Ｃ　捺　印　欄</a:t>
          </a:r>
        </a:p>
      </xdr:txBody>
    </xdr:sp>
    <xdr:clientData/>
  </xdr:twoCellAnchor>
  <xdr:twoCellAnchor>
    <xdr:from>
      <xdr:col>5</xdr:col>
      <xdr:colOff>127000</xdr:colOff>
      <xdr:row>12</xdr:row>
      <xdr:rowOff>40822</xdr:rowOff>
    </xdr:from>
    <xdr:to>
      <xdr:col>37</xdr:col>
      <xdr:colOff>95250</xdr:colOff>
      <xdr:row>25</xdr:row>
      <xdr:rowOff>108857</xdr:rowOff>
    </xdr:to>
    <xdr:sp macro="" textlink="">
      <xdr:nvSpPr>
        <xdr:cNvPr id="13" name="角丸四角形 12"/>
        <xdr:cNvSpPr/>
      </xdr:nvSpPr>
      <xdr:spPr>
        <a:xfrm>
          <a:off x="875393" y="3116036"/>
          <a:ext cx="4757964" cy="325210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/>
            <a:t>請求書表紙には入力せずに、印刷してください。データは各明細書より反映されます。</a:t>
          </a:r>
        </a:p>
      </xdr:txBody>
    </xdr:sp>
    <xdr:clientData/>
  </xdr:twoCellAnchor>
  <xdr:twoCellAnchor>
    <xdr:from>
      <xdr:col>49</xdr:col>
      <xdr:colOff>108857</xdr:colOff>
      <xdr:row>0</xdr:row>
      <xdr:rowOff>190501</xdr:rowOff>
    </xdr:from>
    <xdr:to>
      <xdr:col>78</xdr:col>
      <xdr:colOff>163286</xdr:colOff>
      <xdr:row>9</xdr:row>
      <xdr:rowOff>149680</xdr:rowOff>
    </xdr:to>
    <xdr:sp macro="" textlink="">
      <xdr:nvSpPr>
        <xdr:cNvPr id="7" name="角丸四角形 6"/>
        <xdr:cNvSpPr/>
      </xdr:nvSpPr>
      <xdr:spPr>
        <a:xfrm>
          <a:off x="7551964" y="190501"/>
          <a:ext cx="7551965" cy="2258786"/>
        </a:xfrm>
        <a:prstGeom prst="roundRect">
          <a:avLst/>
        </a:prstGeom>
        <a:ln w="3810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/>
            <a:t>ご請求書はお取引のあるＫＦＣの部門別に作成戴き、各支店および各部署、営業所宛にご送付願います。詳しい宛先はＫＦＣ各工事担当者にお尋ねください。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6</xdr:row>
      <xdr:rowOff>112059</xdr:rowOff>
    </xdr:from>
    <xdr:to>
      <xdr:col>25</xdr:col>
      <xdr:colOff>515470</xdr:colOff>
      <xdr:row>9</xdr:row>
      <xdr:rowOff>156882</xdr:rowOff>
    </xdr:to>
    <xdr:sp macro="" textlink="">
      <xdr:nvSpPr>
        <xdr:cNvPr id="5" name="角丸四角形 4"/>
        <xdr:cNvSpPr/>
      </xdr:nvSpPr>
      <xdr:spPr>
        <a:xfrm>
          <a:off x="7074834" y="1445559"/>
          <a:ext cx="5451661" cy="987798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シート名：明細書（ＫＦＣ提出）⑦入力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6</xdr:row>
      <xdr:rowOff>112059</xdr:rowOff>
    </xdr:from>
    <xdr:to>
      <xdr:col>25</xdr:col>
      <xdr:colOff>515470</xdr:colOff>
      <xdr:row>9</xdr:row>
      <xdr:rowOff>156882</xdr:rowOff>
    </xdr:to>
    <xdr:sp macro="" textlink="">
      <xdr:nvSpPr>
        <xdr:cNvPr id="5" name="角丸四角形 4"/>
        <xdr:cNvSpPr/>
      </xdr:nvSpPr>
      <xdr:spPr>
        <a:xfrm>
          <a:off x="7074834" y="1445559"/>
          <a:ext cx="5451661" cy="987798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シート名：明細書（ＫＦＣ提出）⑧入力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6</xdr:row>
      <xdr:rowOff>112059</xdr:rowOff>
    </xdr:from>
    <xdr:to>
      <xdr:col>25</xdr:col>
      <xdr:colOff>515470</xdr:colOff>
      <xdr:row>9</xdr:row>
      <xdr:rowOff>156882</xdr:rowOff>
    </xdr:to>
    <xdr:sp macro="" textlink="">
      <xdr:nvSpPr>
        <xdr:cNvPr id="5" name="角丸四角形 4"/>
        <xdr:cNvSpPr/>
      </xdr:nvSpPr>
      <xdr:spPr>
        <a:xfrm>
          <a:off x="7074834" y="1445559"/>
          <a:ext cx="5451661" cy="987798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シート名：明細書（ＫＦＣ提出）⑨入力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6</xdr:row>
      <xdr:rowOff>112059</xdr:rowOff>
    </xdr:from>
    <xdr:to>
      <xdr:col>25</xdr:col>
      <xdr:colOff>515470</xdr:colOff>
      <xdr:row>9</xdr:row>
      <xdr:rowOff>156882</xdr:rowOff>
    </xdr:to>
    <xdr:sp macro="" textlink="">
      <xdr:nvSpPr>
        <xdr:cNvPr id="5" name="角丸四角形 4"/>
        <xdr:cNvSpPr/>
      </xdr:nvSpPr>
      <xdr:spPr>
        <a:xfrm>
          <a:off x="7074834" y="1445559"/>
          <a:ext cx="5451661" cy="987798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シート名：明細書（ＫＦＣ提出）⑩入力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6</xdr:row>
      <xdr:rowOff>112059</xdr:rowOff>
    </xdr:from>
    <xdr:to>
      <xdr:col>25</xdr:col>
      <xdr:colOff>515470</xdr:colOff>
      <xdr:row>9</xdr:row>
      <xdr:rowOff>156882</xdr:rowOff>
    </xdr:to>
    <xdr:sp macro="" textlink="">
      <xdr:nvSpPr>
        <xdr:cNvPr id="5" name="角丸四角形 4"/>
        <xdr:cNvSpPr/>
      </xdr:nvSpPr>
      <xdr:spPr>
        <a:xfrm>
          <a:off x="7074834" y="1445559"/>
          <a:ext cx="5451661" cy="987798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シート名：明細書（ＫＦＣ提出）⑪入力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6</xdr:row>
      <xdr:rowOff>112059</xdr:rowOff>
    </xdr:from>
    <xdr:to>
      <xdr:col>25</xdr:col>
      <xdr:colOff>515470</xdr:colOff>
      <xdr:row>9</xdr:row>
      <xdr:rowOff>156882</xdr:rowOff>
    </xdr:to>
    <xdr:sp macro="" textlink="">
      <xdr:nvSpPr>
        <xdr:cNvPr id="5" name="角丸四角形 4"/>
        <xdr:cNvSpPr/>
      </xdr:nvSpPr>
      <xdr:spPr>
        <a:xfrm>
          <a:off x="7074834" y="1445559"/>
          <a:ext cx="5451661" cy="987798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シート名：明細書（ＫＦＣ提出）⑫入力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7</xdr:row>
      <xdr:rowOff>190500</xdr:rowOff>
    </xdr:from>
    <xdr:to>
      <xdr:col>19</xdr:col>
      <xdr:colOff>133350</xdr:colOff>
      <xdr:row>9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00300" y="1885950"/>
          <a:ext cx="2619375" cy="438150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注文書の契約金額を記入します。（税抜）</a:t>
          </a:r>
        </a:p>
      </xdr:txBody>
    </xdr:sp>
    <xdr:clientData/>
  </xdr:twoCellAnchor>
  <xdr:twoCellAnchor>
    <xdr:from>
      <xdr:col>10</xdr:col>
      <xdr:colOff>28575</xdr:colOff>
      <xdr:row>15</xdr:row>
      <xdr:rowOff>19050</xdr:rowOff>
    </xdr:from>
    <xdr:to>
      <xdr:col>10</xdr:col>
      <xdr:colOff>209550</xdr:colOff>
      <xdr:row>16</xdr:row>
      <xdr:rowOff>266700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600325" y="3724275"/>
          <a:ext cx="180975" cy="514350"/>
        </a:xfrm>
        <a:prstGeom prst="leftBrace">
          <a:avLst>
            <a:gd name="adj1" fmla="val 23684"/>
            <a:gd name="adj2" fmla="val 4821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190500</xdr:colOff>
      <xdr:row>38</xdr:row>
      <xdr:rowOff>85725</xdr:rowOff>
    </xdr:from>
    <xdr:to>
      <xdr:col>19</xdr:col>
      <xdr:colOff>133350</xdr:colOff>
      <xdr:row>38</xdr:row>
      <xdr:rowOff>342900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505075" y="9315450"/>
          <a:ext cx="2514600" cy="257175"/>
        </a:xfrm>
        <a:prstGeom prst="borderCallout2">
          <a:avLst>
            <a:gd name="adj1" fmla="val 44444"/>
            <a:gd name="adj2" fmla="val -3032"/>
            <a:gd name="adj3" fmla="val 44444"/>
            <a:gd name="adj4" fmla="val -14014"/>
            <a:gd name="adj5" fmla="val -14815"/>
            <a:gd name="adj6" fmla="val -24241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この欄は記入しないで下さい。</a:t>
          </a:r>
        </a:p>
      </xdr:txBody>
    </xdr:sp>
    <xdr:clientData/>
  </xdr:twoCellAnchor>
  <xdr:twoCellAnchor>
    <xdr:from>
      <xdr:col>3</xdr:col>
      <xdr:colOff>50800</xdr:colOff>
      <xdr:row>21</xdr:row>
      <xdr:rowOff>63500</xdr:rowOff>
    </xdr:from>
    <xdr:to>
      <xdr:col>16</xdr:col>
      <xdr:colOff>152400</xdr:colOff>
      <xdr:row>25</xdr:row>
      <xdr:rowOff>165100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12800" y="5308600"/>
          <a:ext cx="3403600" cy="1066800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白塗り部分に今回の請求に対する明細を記入してください。</a:t>
          </a:r>
        </a:p>
      </xdr:txBody>
    </xdr:sp>
    <xdr:clientData/>
  </xdr:twoCellAnchor>
  <xdr:twoCellAnchor>
    <xdr:from>
      <xdr:col>20</xdr:col>
      <xdr:colOff>85725</xdr:colOff>
      <xdr:row>7</xdr:row>
      <xdr:rowOff>98425</xdr:rowOff>
    </xdr:from>
    <xdr:to>
      <xdr:col>21</xdr:col>
      <xdr:colOff>228600</xdr:colOff>
      <xdr:row>9</xdr:row>
      <xdr:rowOff>203200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5165725" y="1812925"/>
          <a:ext cx="396875" cy="638175"/>
        </a:xfrm>
        <a:prstGeom prst="rightBrace">
          <a:avLst>
            <a:gd name="adj1" fmla="val 13294"/>
            <a:gd name="adj2" fmla="val 5211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165100</xdr:colOff>
      <xdr:row>14</xdr:row>
      <xdr:rowOff>114300</xdr:rowOff>
    </xdr:from>
    <xdr:to>
      <xdr:col>27</xdr:col>
      <xdr:colOff>152400</xdr:colOff>
      <xdr:row>17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483100" y="3695700"/>
          <a:ext cx="2527300" cy="577850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自動計算します。</a:t>
          </a:r>
        </a:p>
      </xdr:txBody>
    </xdr:sp>
    <xdr:clientData/>
  </xdr:twoCellAnchor>
  <xdr:twoCellAnchor>
    <xdr:from>
      <xdr:col>6</xdr:col>
      <xdr:colOff>165100</xdr:colOff>
      <xdr:row>10</xdr:row>
      <xdr:rowOff>31750</xdr:rowOff>
    </xdr:from>
    <xdr:to>
      <xdr:col>21</xdr:col>
      <xdr:colOff>222250</xdr:colOff>
      <xdr:row>10</xdr:row>
      <xdr:rowOff>212725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89100" y="2546350"/>
          <a:ext cx="3867150" cy="180975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前月までの請求合計を記入します。（税抜、保留金を含む）</a:t>
          </a:r>
        </a:p>
      </xdr:txBody>
    </xdr:sp>
    <xdr:clientData/>
  </xdr:twoCellAnchor>
  <xdr:twoCellAnchor>
    <xdr:from>
      <xdr:col>6</xdr:col>
      <xdr:colOff>165100</xdr:colOff>
      <xdr:row>11</xdr:row>
      <xdr:rowOff>9525</xdr:rowOff>
    </xdr:from>
    <xdr:to>
      <xdr:col>21</xdr:col>
      <xdr:colOff>152400</xdr:colOff>
      <xdr:row>11</xdr:row>
      <xdr:rowOff>215900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89100" y="2790825"/>
          <a:ext cx="3797300" cy="206375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下記明細合計が反映されます。（税抜、保留金を含む）</a:t>
          </a:r>
        </a:p>
      </xdr:txBody>
    </xdr:sp>
    <xdr:clientData/>
  </xdr:twoCellAnchor>
  <xdr:twoCellAnchor>
    <xdr:from>
      <xdr:col>6</xdr:col>
      <xdr:colOff>177800</xdr:colOff>
      <xdr:row>12</xdr:row>
      <xdr:rowOff>47625</xdr:rowOff>
    </xdr:from>
    <xdr:to>
      <xdr:col>21</xdr:col>
      <xdr:colOff>234950</xdr:colOff>
      <xdr:row>12</xdr:row>
      <xdr:rowOff>228600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701800" y="3095625"/>
          <a:ext cx="3867150" cy="180975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前月迄請求合計＋当月請求額（税抜、保留金を含む）</a:t>
          </a:r>
        </a:p>
      </xdr:txBody>
    </xdr:sp>
    <xdr:clientData/>
  </xdr:twoCellAnchor>
  <xdr:twoCellAnchor>
    <xdr:from>
      <xdr:col>6</xdr:col>
      <xdr:colOff>165100</xdr:colOff>
      <xdr:row>13</xdr:row>
      <xdr:rowOff>47625</xdr:rowOff>
    </xdr:from>
    <xdr:to>
      <xdr:col>21</xdr:col>
      <xdr:colOff>222250</xdr:colOff>
      <xdr:row>13</xdr:row>
      <xdr:rowOff>228600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89100" y="3362325"/>
          <a:ext cx="3867150" cy="180975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注文書契約金額－累計請求額（税抜、保留金を含む）</a:t>
          </a:r>
        </a:p>
      </xdr:txBody>
    </xdr:sp>
    <xdr:clientData/>
  </xdr:twoCellAnchor>
  <xdr:twoCellAnchor>
    <xdr:from>
      <xdr:col>29</xdr:col>
      <xdr:colOff>12700</xdr:colOff>
      <xdr:row>1</xdr:row>
      <xdr:rowOff>88900</xdr:rowOff>
    </xdr:from>
    <xdr:to>
      <xdr:col>58</xdr:col>
      <xdr:colOff>190500</xdr:colOff>
      <xdr:row>4</xdr:row>
      <xdr:rowOff>12700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7404100" y="355600"/>
          <a:ext cx="7556500" cy="736600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「明細書①入力」に請求月日と課税事業様は</a:t>
          </a:r>
          <a:r>
            <a:rPr lang="ja-JP" altLang="en-US" sz="1200" b="0" i="0" u="none" strike="noStrike" baseline="0">
              <a:solidFill>
                <a:schemeClr val="bg1"/>
              </a:solidFill>
              <a:latin typeface="ＭＳ ゴシック"/>
              <a:ea typeface="ＭＳ ゴシック"/>
            </a:rPr>
            <a:t>「事業者登録番号（インボイス番号）」を入力します。</a:t>
          </a:r>
          <a:r>
            <a:rPr lang="en-US" altLang="ja-JP" sz="1200" b="0" i="0" u="none" strike="noStrike" baseline="0">
              <a:solidFill>
                <a:schemeClr val="bg1"/>
              </a:solidFill>
              <a:latin typeface="ＭＳ ゴシック"/>
              <a:ea typeface="ＭＳ ゴシック"/>
            </a:rPr>
            <a:t/>
          </a:r>
          <a:br>
            <a:rPr lang="en-US" altLang="ja-JP" sz="1200" b="0" i="0" u="none" strike="noStrike" baseline="0">
              <a:solidFill>
                <a:schemeClr val="bg1"/>
              </a:solidFill>
              <a:latin typeface="ＭＳ ゴシック"/>
              <a:ea typeface="ＭＳ ゴシック"/>
            </a:rPr>
          </a:br>
          <a:r>
            <a:rPr lang="ja-JP" altLang="en-US" sz="1200" b="0" i="0" u="none" strike="noStrike" baseline="0">
              <a:solidFill>
                <a:schemeClr val="bg1"/>
              </a:solidFill>
              <a:latin typeface="ＭＳ ゴシック"/>
              <a:ea typeface="ＭＳ ゴシック"/>
            </a:rPr>
            <a:t>免税事業者様は「免税事業者」と入力します。</a:t>
          </a:r>
        </a:p>
      </xdr:txBody>
    </xdr:sp>
    <xdr:clientData/>
  </xdr:twoCellAnchor>
  <xdr:twoCellAnchor>
    <xdr:from>
      <xdr:col>30</xdr:col>
      <xdr:colOff>25400</xdr:colOff>
      <xdr:row>1</xdr:row>
      <xdr:rowOff>15875</xdr:rowOff>
    </xdr:from>
    <xdr:to>
      <xdr:col>30</xdr:col>
      <xdr:colOff>38100</xdr:colOff>
      <xdr:row>1</xdr:row>
      <xdr:rowOff>279400</xdr:rowOff>
    </xdr:to>
    <xdr:cxnSp macro="">
      <xdr:nvCxnSpPr>
        <xdr:cNvPr id="14" name="AutoShape 13"/>
        <xdr:cNvCxnSpPr>
          <a:cxnSpLocks noChangeShapeType="1"/>
        </xdr:cNvCxnSpPr>
      </xdr:nvCxnSpPr>
      <xdr:spPr bwMode="auto">
        <a:xfrm flipH="1" flipV="1">
          <a:off x="7769225" y="282575"/>
          <a:ext cx="12700" cy="263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15</xdr:col>
      <xdr:colOff>133350</xdr:colOff>
      <xdr:row>30</xdr:row>
      <xdr:rowOff>276225</xdr:rowOff>
    </xdr:from>
    <xdr:to>
      <xdr:col>26</xdr:col>
      <xdr:colOff>0</xdr:colOff>
      <xdr:row>34</xdr:row>
      <xdr:rowOff>57150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990975" y="7543800"/>
          <a:ext cx="2695575" cy="942975"/>
        </a:xfrm>
        <a:prstGeom prst="rect">
          <a:avLst/>
        </a:prstGeom>
        <a:noFill/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社印（ゴム印・朱印）をご捺印願います。</a:t>
          </a:r>
        </a:p>
      </xdr:txBody>
    </xdr:sp>
    <xdr:clientData/>
  </xdr:twoCellAnchor>
  <xdr:twoCellAnchor>
    <xdr:from>
      <xdr:col>18</xdr:col>
      <xdr:colOff>0</xdr:colOff>
      <xdr:row>34</xdr:row>
      <xdr:rowOff>123825</xdr:rowOff>
    </xdr:from>
    <xdr:to>
      <xdr:col>25</xdr:col>
      <xdr:colOff>257175</xdr:colOff>
      <xdr:row>37</xdr:row>
      <xdr:rowOff>257175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4629150" y="8553450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　Ｆ　Ｃ　捺　印　欄</a:t>
          </a:r>
        </a:p>
      </xdr:txBody>
    </xdr:sp>
    <xdr:clientData/>
  </xdr:twoCellAnchor>
  <xdr:twoCellAnchor>
    <xdr:from>
      <xdr:col>1</xdr:col>
      <xdr:colOff>130175</xdr:colOff>
      <xdr:row>3</xdr:row>
      <xdr:rowOff>85725</xdr:rowOff>
    </xdr:from>
    <xdr:to>
      <xdr:col>24</xdr:col>
      <xdr:colOff>44450</xdr:colOff>
      <xdr:row>4</xdr:row>
      <xdr:rowOff>234950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87350" y="923925"/>
          <a:ext cx="5829300" cy="377825"/>
        </a:xfrm>
        <a:prstGeom prst="rect">
          <a:avLst/>
        </a:prstGeom>
        <a:noFill/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注文書に記入されている工事№、工事名を必ず記入してください。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29</xdr:col>
      <xdr:colOff>0</xdr:colOff>
      <xdr:row>6</xdr:row>
      <xdr:rowOff>88900</xdr:rowOff>
    </xdr:from>
    <xdr:to>
      <xdr:col>58</xdr:col>
      <xdr:colOff>173265</xdr:colOff>
      <xdr:row>13</xdr:row>
      <xdr:rowOff>10886</xdr:rowOff>
    </xdr:to>
    <xdr:sp macro="" textlink="">
      <xdr:nvSpPr>
        <xdr:cNvPr id="19" name="角丸四角形 18"/>
        <xdr:cNvSpPr/>
      </xdr:nvSpPr>
      <xdr:spPr>
        <a:xfrm>
          <a:off x="7391400" y="1536700"/>
          <a:ext cx="7551965" cy="1788886"/>
        </a:xfrm>
        <a:prstGeom prst="roundRect">
          <a:avLst/>
        </a:prstGeom>
        <a:ln w="3810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/>
            <a:t>ご請求書はお取引のあるＫＦＣの部門別に作成戴き、各部署、営業所宛にご送付願います。詳しい宛先はＫＦＣ各工事担当者にお尋ねください。</a:t>
          </a:r>
        </a:p>
      </xdr:txBody>
    </xdr:sp>
    <xdr:clientData/>
  </xdr:twoCellAnchor>
  <xdr:twoCellAnchor>
    <xdr:from>
      <xdr:col>30</xdr:col>
      <xdr:colOff>241300</xdr:colOff>
      <xdr:row>0</xdr:row>
      <xdr:rowOff>228600</xdr:rowOff>
    </xdr:from>
    <xdr:to>
      <xdr:col>32</xdr:col>
      <xdr:colOff>38100</xdr:colOff>
      <xdr:row>1</xdr:row>
      <xdr:rowOff>200026</xdr:rowOff>
    </xdr:to>
    <xdr:cxnSp macro="">
      <xdr:nvCxnSpPr>
        <xdr:cNvPr id="20" name="AutoShape 13"/>
        <xdr:cNvCxnSpPr>
          <a:cxnSpLocks noChangeShapeType="1"/>
        </xdr:cNvCxnSpPr>
      </xdr:nvCxnSpPr>
      <xdr:spPr bwMode="auto">
        <a:xfrm flipV="1">
          <a:off x="7899400" y="228600"/>
          <a:ext cx="304800" cy="238126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171450</xdr:colOff>
      <xdr:row>10</xdr:row>
      <xdr:rowOff>76200</xdr:rowOff>
    </xdr:from>
    <xdr:to>
      <xdr:col>24</xdr:col>
      <xdr:colOff>609600</xdr:colOff>
      <xdr:row>16</xdr:row>
      <xdr:rowOff>28575</xdr:rowOff>
    </xdr:to>
    <xdr:sp macro="" textlink="">
      <xdr:nvSpPr>
        <xdr:cNvPr id="2" name="角丸四角形 1"/>
        <xdr:cNvSpPr/>
      </xdr:nvSpPr>
      <xdr:spPr>
        <a:xfrm>
          <a:off x="7315200" y="3390900"/>
          <a:ext cx="3895725" cy="22383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/>
            <a:t>入力する必要はございません。　　データが全て反映されます。</a:t>
          </a:r>
          <a:endParaRPr kumimoji="1" lang="en-US" altLang="ja-JP" sz="18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200025</xdr:colOff>
      <xdr:row>0</xdr:row>
      <xdr:rowOff>247651</xdr:rowOff>
    </xdr:from>
    <xdr:to>
      <xdr:col>24</xdr:col>
      <xdr:colOff>619125</xdr:colOff>
      <xdr:row>9</xdr:row>
      <xdr:rowOff>163287</xdr:rowOff>
    </xdr:to>
    <xdr:sp macro="" textlink="">
      <xdr:nvSpPr>
        <xdr:cNvPr id="3" name="角丸四角形 2"/>
        <xdr:cNvSpPr/>
      </xdr:nvSpPr>
      <xdr:spPr>
        <a:xfrm>
          <a:off x="7343775" y="247651"/>
          <a:ext cx="3876675" cy="2849336"/>
        </a:xfrm>
        <a:prstGeom prst="roundRect">
          <a:avLst/>
        </a:prstGeom>
        <a:ln w="3810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/>
            <a:t>ご請求書はお取引のあるＫＦＣの部門別に作成戴き、各支店および各部署、営業所宛にご送付願います。</a:t>
          </a:r>
          <a:endParaRPr kumimoji="1" lang="en-US" altLang="ja-JP" sz="1600" b="1"/>
        </a:p>
        <a:p>
          <a:pPr algn="ctr"/>
          <a:r>
            <a:rPr kumimoji="1" lang="ja-JP" altLang="en-US" sz="1600" b="1"/>
            <a:t>詳しい宛先はＫＦＣ各工事担当者に　　お尋ねください。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635935</xdr:colOff>
      <xdr:row>7</xdr:row>
      <xdr:rowOff>88246</xdr:rowOff>
    </xdr:from>
    <xdr:to>
      <xdr:col>26</xdr:col>
      <xdr:colOff>348784</xdr:colOff>
      <xdr:row>10</xdr:row>
      <xdr:rowOff>133070</xdr:rowOff>
    </xdr:to>
    <xdr:sp macro="" textlink="">
      <xdr:nvSpPr>
        <xdr:cNvPr id="13" name="角丸四角形 12"/>
        <xdr:cNvSpPr/>
      </xdr:nvSpPr>
      <xdr:spPr>
        <a:xfrm>
          <a:off x="7589185" y="1743215"/>
          <a:ext cx="5475474" cy="973511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シート名：明細書（ＫＦＣ提出）①入力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6</xdr:row>
      <xdr:rowOff>112059</xdr:rowOff>
    </xdr:from>
    <xdr:to>
      <xdr:col>25</xdr:col>
      <xdr:colOff>515470</xdr:colOff>
      <xdr:row>9</xdr:row>
      <xdr:rowOff>156882</xdr:rowOff>
    </xdr:to>
    <xdr:sp macro="" textlink="">
      <xdr:nvSpPr>
        <xdr:cNvPr id="5" name="角丸四角形 4"/>
        <xdr:cNvSpPr/>
      </xdr:nvSpPr>
      <xdr:spPr>
        <a:xfrm>
          <a:off x="7074834" y="1445559"/>
          <a:ext cx="5451661" cy="987798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シート名：明細書（ＫＦＣ提出）②入力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6</xdr:row>
      <xdr:rowOff>112059</xdr:rowOff>
    </xdr:from>
    <xdr:to>
      <xdr:col>25</xdr:col>
      <xdr:colOff>515470</xdr:colOff>
      <xdr:row>9</xdr:row>
      <xdr:rowOff>156882</xdr:rowOff>
    </xdr:to>
    <xdr:sp macro="" textlink="">
      <xdr:nvSpPr>
        <xdr:cNvPr id="5" name="角丸四角形 4"/>
        <xdr:cNvSpPr/>
      </xdr:nvSpPr>
      <xdr:spPr>
        <a:xfrm>
          <a:off x="7074834" y="1445559"/>
          <a:ext cx="5451661" cy="987798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シート名：明細書（ＫＦＣ提出）③入力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6</xdr:row>
      <xdr:rowOff>112059</xdr:rowOff>
    </xdr:from>
    <xdr:to>
      <xdr:col>25</xdr:col>
      <xdr:colOff>515470</xdr:colOff>
      <xdr:row>9</xdr:row>
      <xdr:rowOff>156882</xdr:rowOff>
    </xdr:to>
    <xdr:sp macro="" textlink="">
      <xdr:nvSpPr>
        <xdr:cNvPr id="5" name="角丸四角形 4"/>
        <xdr:cNvSpPr/>
      </xdr:nvSpPr>
      <xdr:spPr>
        <a:xfrm>
          <a:off x="7074834" y="1445559"/>
          <a:ext cx="5451661" cy="987798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シート名：明細書（ＫＦＣ提出）④入力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6</xdr:row>
      <xdr:rowOff>112059</xdr:rowOff>
    </xdr:from>
    <xdr:to>
      <xdr:col>25</xdr:col>
      <xdr:colOff>515470</xdr:colOff>
      <xdr:row>9</xdr:row>
      <xdr:rowOff>156882</xdr:rowOff>
    </xdr:to>
    <xdr:sp macro="" textlink="">
      <xdr:nvSpPr>
        <xdr:cNvPr id="5" name="角丸四角形 4"/>
        <xdr:cNvSpPr/>
      </xdr:nvSpPr>
      <xdr:spPr>
        <a:xfrm>
          <a:off x="7074834" y="1445559"/>
          <a:ext cx="5451661" cy="987798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シート名：明細書（ＫＦＣ提出）⑤入力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112059</xdr:colOff>
      <xdr:row>6</xdr:row>
      <xdr:rowOff>112059</xdr:rowOff>
    </xdr:from>
    <xdr:to>
      <xdr:col>25</xdr:col>
      <xdr:colOff>515470</xdr:colOff>
      <xdr:row>9</xdr:row>
      <xdr:rowOff>156882</xdr:rowOff>
    </xdr:to>
    <xdr:sp macro="" textlink="">
      <xdr:nvSpPr>
        <xdr:cNvPr id="5" name="角丸四角形 4"/>
        <xdr:cNvSpPr/>
      </xdr:nvSpPr>
      <xdr:spPr>
        <a:xfrm>
          <a:off x="7074834" y="1445559"/>
          <a:ext cx="5451661" cy="987798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シート名：明細書（ＫＦＣ提出）⑥入力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7"/>
  <sheetViews>
    <sheetView showGridLines="0" zoomScale="70" zoomScaleNormal="70" workbookViewId="0">
      <selection activeCell="K28" sqref="G28:R29"/>
    </sheetView>
  </sheetViews>
  <sheetFormatPr defaultColWidth="3.375" defaultRowHeight="20.100000000000001" customHeight="1"/>
  <cols>
    <col min="1" max="48" width="2" style="8" customWidth="1"/>
    <col min="49" max="256" width="3.375" style="8"/>
    <col min="257" max="304" width="2" style="8" customWidth="1"/>
    <col min="305" max="512" width="3.375" style="8"/>
    <col min="513" max="560" width="2" style="8" customWidth="1"/>
    <col min="561" max="768" width="3.375" style="8"/>
    <col min="769" max="816" width="2" style="8" customWidth="1"/>
    <col min="817" max="1024" width="3.375" style="8"/>
    <col min="1025" max="1072" width="2" style="8" customWidth="1"/>
    <col min="1073" max="1280" width="3.375" style="8"/>
    <col min="1281" max="1328" width="2" style="8" customWidth="1"/>
    <col min="1329" max="1536" width="3.375" style="8"/>
    <col min="1537" max="1584" width="2" style="8" customWidth="1"/>
    <col min="1585" max="1792" width="3.375" style="8"/>
    <col min="1793" max="1840" width="2" style="8" customWidth="1"/>
    <col min="1841" max="2048" width="3.375" style="8"/>
    <col min="2049" max="2096" width="2" style="8" customWidth="1"/>
    <col min="2097" max="2304" width="3.375" style="8"/>
    <col min="2305" max="2352" width="2" style="8" customWidth="1"/>
    <col min="2353" max="2560" width="3.375" style="8"/>
    <col min="2561" max="2608" width="2" style="8" customWidth="1"/>
    <col min="2609" max="2816" width="3.375" style="8"/>
    <col min="2817" max="2864" width="2" style="8" customWidth="1"/>
    <col min="2865" max="3072" width="3.375" style="8"/>
    <col min="3073" max="3120" width="2" style="8" customWidth="1"/>
    <col min="3121" max="3328" width="3.375" style="8"/>
    <col min="3329" max="3376" width="2" style="8" customWidth="1"/>
    <col min="3377" max="3584" width="3.375" style="8"/>
    <col min="3585" max="3632" width="2" style="8" customWidth="1"/>
    <col min="3633" max="3840" width="3.375" style="8"/>
    <col min="3841" max="3888" width="2" style="8" customWidth="1"/>
    <col min="3889" max="4096" width="3.375" style="8"/>
    <col min="4097" max="4144" width="2" style="8" customWidth="1"/>
    <col min="4145" max="4352" width="3.375" style="8"/>
    <col min="4353" max="4400" width="2" style="8" customWidth="1"/>
    <col min="4401" max="4608" width="3.375" style="8"/>
    <col min="4609" max="4656" width="2" style="8" customWidth="1"/>
    <col min="4657" max="4864" width="3.375" style="8"/>
    <col min="4865" max="4912" width="2" style="8" customWidth="1"/>
    <col min="4913" max="5120" width="3.375" style="8"/>
    <col min="5121" max="5168" width="2" style="8" customWidth="1"/>
    <col min="5169" max="5376" width="3.375" style="8"/>
    <col min="5377" max="5424" width="2" style="8" customWidth="1"/>
    <col min="5425" max="5632" width="3.375" style="8"/>
    <col min="5633" max="5680" width="2" style="8" customWidth="1"/>
    <col min="5681" max="5888" width="3.375" style="8"/>
    <col min="5889" max="5936" width="2" style="8" customWidth="1"/>
    <col min="5937" max="6144" width="3.375" style="8"/>
    <col min="6145" max="6192" width="2" style="8" customWidth="1"/>
    <col min="6193" max="6400" width="3.375" style="8"/>
    <col min="6401" max="6448" width="2" style="8" customWidth="1"/>
    <col min="6449" max="6656" width="3.375" style="8"/>
    <col min="6657" max="6704" width="2" style="8" customWidth="1"/>
    <col min="6705" max="6912" width="3.375" style="8"/>
    <col min="6913" max="6960" width="2" style="8" customWidth="1"/>
    <col min="6961" max="7168" width="3.375" style="8"/>
    <col min="7169" max="7216" width="2" style="8" customWidth="1"/>
    <col min="7217" max="7424" width="3.375" style="8"/>
    <col min="7425" max="7472" width="2" style="8" customWidth="1"/>
    <col min="7473" max="7680" width="3.375" style="8"/>
    <col min="7681" max="7728" width="2" style="8" customWidth="1"/>
    <col min="7729" max="7936" width="3.375" style="8"/>
    <col min="7937" max="7984" width="2" style="8" customWidth="1"/>
    <col min="7985" max="8192" width="3.375" style="8"/>
    <col min="8193" max="8240" width="2" style="8" customWidth="1"/>
    <col min="8241" max="8448" width="3.375" style="8"/>
    <col min="8449" max="8496" width="2" style="8" customWidth="1"/>
    <col min="8497" max="8704" width="3.375" style="8"/>
    <col min="8705" max="8752" width="2" style="8" customWidth="1"/>
    <col min="8753" max="8960" width="3.375" style="8"/>
    <col min="8961" max="9008" width="2" style="8" customWidth="1"/>
    <col min="9009" max="9216" width="3.375" style="8"/>
    <col min="9217" max="9264" width="2" style="8" customWidth="1"/>
    <col min="9265" max="9472" width="3.375" style="8"/>
    <col min="9473" max="9520" width="2" style="8" customWidth="1"/>
    <col min="9521" max="9728" width="3.375" style="8"/>
    <col min="9729" max="9776" width="2" style="8" customWidth="1"/>
    <col min="9777" max="9984" width="3.375" style="8"/>
    <col min="9985" max="10032" width="2" style="8" customWidth="1"/>
    <col min="10033" max="10240" width="3.375" style="8"/>
    <col min="10241" max="10288" width="2" style="8" customWidth="1"/>
    <col min="10289" max="10496" width="3.375" style="8"/>
    <col min="10497" max="10544" width="2" style="8" customWidth="1"/>
    <col min="10545" max="10752" width="3.375" style="8"/>
    <col min="10753" max="10800" width="2" style="8" customWidth="1"/>
    <col min="10801" max="11008" width="3.375" style="8"/>
    <col min="11009" max="11056" width="2" style="8" customWidth="1"/>
    <col min="11057" max="11264" width="3.375" style="8"/>
    <col min="11265" max="11312" width="2" style="8" customWidth="1"/>
    <col min="11313" max="11520" width="3.375" style="8"/>
    <col min="11521" max="11568" width="2" style="8" customWidth="1"/>
    <col min="11569" max="11776" width="3.375" style="8"/>
    <col min="11777" max="11824" width="2" style="8" customWidth="1"/>
    <col min="11825" max="12032" width="3.375" style="8"/>
    <col min="12033" max="12080" width="2" style="8" customWidth="1"/>
    <col min="12081" max="12288" width="3.375" style="8"/>
    <col min="12289" max="12336" width="2" style="8" customWidth="1"/>
    <col min="12337" max="12544" width="3.375" style="8"/>
    <col min="12545" max="12592" width="2" style="8" customWidth="1"/>
    <col min="12593" max="12800" width="3.375" style="8"/>
    <col min="12801" max="12848" width="2" style="8" customWidth="1"/>
    <col min="12849" max="13056" width="3.375" style="8"/>
    <col min="13057" max="13104" width="2" style="8" customWidth="1"/>
    <col min="13105" max="13312" width="3.375" style="8"/>
    <col min="13313" max="13360" width="2" style="8" customWidth="1"/>
    <col min="13361" max="13568" width="3.375" style="8"/>
    <col min="13569" max="13616" width="2" style="8" customWidth="1"/>
    <col min="13617" max="13824" width="3.375" style="8"/>
    <col min="13825" max="13872" width="2" style="8" customWidth="1"/>
    <col min="13873" max="14080" width="3.375" style="8"/>
    <col min="14081" max="14128" width="2" style="8" customWidth="1"/>
    <col min="14129" max="14336" width="3.375" style="8"/>
    <col min="14337" max="14384" width="2" style="8" customWidth="1"/>
    <col min="14385" max="14592" width="3.375" style="8"/>
    <col min="14593" max="14640" width="2" style="8" customWidth="1"/>
    <col min="14641" max="14848" width="3.375" style="8"/>
    <col min="14849" max="14896" width="2" style="8" customWidth="1"/>
    <col min="14897" max="15104" width="3.375" style="8"/>
    <col min="15105" max="15152" width="2" style="8" customWidth="1"/>
    <col min="15153" max="15360" width="3.375" style="8"/>
    <col min="15361" max="15408" width="2" style="8" customWidth="1"/>
    <col min="15409" max="15616" width="3.375" style="8"/>
    <col min="15617" max="15664" width="2" style="8" customWidth="1"/>
    <col min="15665" max="15872" width="3.375" style="8"/>
    <col min="15873" max="15920" width="2" style="8" customWidth="1"/>
    <col min="15921" max="16128" width="3.375" style="8"/>
    <col min="16129" max="16176" width="2" style="8" customWidth="1"/>
    <col min="16177" max="16384" width="3.375" style="8"/>
  </cols>
  <sheetData>
    <row r="1" spans="1:79" ht="22.5" customHeight="1">
      <c r="A1" s="3"/>
      <c r="B1" s="4"/>
      <c r="C1" s="241"/>
      <c r="D1" s="241"/>
      <c r="E1" s="241"/>
      <c r="F1" s="241"/>
      <c r="G1" s="241"/>
      <c r="H1" s="241"/>
      <c r="I1" s="241"/>
      <c r="J1" s="241"/>
      <c r="K1" s="241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6"/>
      <c r="AS1" s="6"/>
      <c r="AT1" s="6"/>
      <c r="AU1" s="6"/>
      <c r="AV1" s="7"/>
      <c r="AW1" s="3"/>
    </row>
    <row r="2" spans="1:79" s="13" customFormat="1" ht="22.5" customHeight="1" thickBot="1">
      <c r="A2" s="9"/>
      <c r="B2" s="10"/>
      <c r="C2" s="242"/>
      <c r="D2" s="242"/>
      <c r="E2" s="242"/>
      <c r="F2" s="242"/>
      <c r="G2" s="242"/>
      <c r="H2" s="242"/>
      <c r="I2" s="242"/>
      <c r="J2" s="242"/>
      <c r="K2" s="242"/>
      <c r="L2" s="11"/>
      <c r="M2" s="11"/>
      <c r="N2" s="11"/>
      <c r="O2" s="11"/>
      <c r="P2" s="11"/>
      <c r="Q2" s="11"/>
      <c r="R2" s="11"/>
      <c r="S2" s="243" t="s">
        <v>116</v>
      </c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2"/>
      <c r="AW2" s="11"/>
      <c r="AY2" s="244"/>
      <c r="AZ2" s="244"/>
      <c r="BA2" s="244"/>
    </row>
    <row r="3" spans="1:79" s="13" customFormat="1" ht="22.5" customHeight="1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278" t="s">
        <v>110</v>
      </c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14"/>
      <c r="AV3" s="12"/>
      <c r="AW3" s="11"/>
    </row>
    <row r="4" spans="1:79" s="19" customFormat="1" ht="22.5" customHeight="1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8"/>
      <c r="AW4" s="17"/>
      <c r="BH4" s="51"/>
    </row>
    <row r="5" spans="1:79" s="28" customFormat="1" ht="22.5" customHeight="1">
      <c r="A5" s="20"/>
      <c r="B5" s="21"/>
      <c r="C5" s="22"/>
      <c r="D5" s="245" t="s">
        <v>92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3"/>
      <c r="X5" s="23"/>
      <c r="Y5" s="23"/>
      <c r="Z5" s="24" t="s">
        <v>14</v>
      </c>
      <c r="AA5" s="25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7"/>
      <c r="AW5" s="22"/>
      <c r="BG5" s="51"/>
    </row>
    <row r="6" spans="1:79" s="32" customFormat="1" ht="22.5" customHeight="1" thickBot="1">
      <c r="A6" s="29"/>
      <c r="B6" s="30"/>
      <c r="C6" s="2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31"/>
      <c r="AW6" s="26"/>
    </row>
    <row r="7" spans="1:79" s="32" customFormat="1" ht="11.25" customHeight="1">
      <c r="A7" s="26"/>
      <c r="B7" s="33"/>
      <c r="C7" s="29"/>
      <c r="D7" s="26"/>
      <c r="E7" s="26"/>
      <c r="F7" s="26"/>
      <c r="G7" s="246" t="s">
        <v>111</v>
      </c>
      <c r="H7" s="246"/>
      <c r="I7" s="246"/>
      <c r="J7" s="246"/>
      <c r="K7" s="246"/>
      <c r="L7" s="246"/>
      <c r="M7" s="246"/>
      <c r="N7" s="246"/>
      <c r="O7" s="246"/>
      <c r="P7" s="246"/>
      <c r="Q7" s="247"/>
      <c r="R7" s="248" t="s">
        <v>15</v>
      </c>
      <c r="S7" s="249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3"/>
      <c r="AN7" s="26"/>
      <c r="AO7" s="26"/>
      <c r="AP7" s="26"/>
      <c r="AQ7" s="26"/>
      <c r="AR7" s="26"/>
      <c r="AS7" s="26"/>
      <c r="AT7" s="26"/>
      <c r="AU7" s="26"/>
      <c r="AV7" s="31"/>
      <c r="AW7" s="26"/>
    </row>
    <row r="8" spans="1:79" s="32" customFormat="1" ht="22.5" customHeight="1" thickBot="1">
      <c r="A8" s="26"/>
      <c r="B8" s="33"/>
      <c r="C8" s="29"/>
      <c r="D8" s="29"/>
      <c r="E8" s="29"/>
      <c r="F8" s="29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7"/>
      <c r="R8" s="250"/>
      <c r="S8" s="251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5"/>
      <c r="AN8" s="26"/>
      <c r="AO8" s="26"/>
      <c r="AP8" s="26"/>
      <c r="AQ8" s="26"/>
      <c r="AR8" s="26"/>
      <c r="AS8" s="26"/>
      <c r="AT8" s="26"/>
      <c r="AU8" s="26"/>
      <c r="AV8" s="31"/>
      <c r="AW8" s="26"/>
      <c r="BY8" s="111"/>
      <c r="BZ8" s="111"/>
      <c r="CA8" s="111"/>
    </row>
    <row r="9" spans="1:79" s="32" customFormat="1" ht="11.25" customHeight="1">
      <c r="A9" s="26"/>
      <c r="B9" s="33"/>
      <c r="C9" s="29"/>
      <c r="D9" s="29"/>
      <c r="E9" s="29"/>
      <c r="F9" s="29"/>
      <c r="G9" s="29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  <c r="S9" s="35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31"/>
      <c r="AW9" s="26"/>
      <c r="BY9" s="111"/>
      <c r="BZ9" s="111"/>
      <c r="CA9" s="111"/>
    </row>
    <row r="10" spans="1:79" s="32" customFormat="1" ht="22.5" customHeight="1" thickBot="1">
      <c r="A10" s="26"/>
      <c r="B10" s="33"/>
      <c r="C10" s="29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2" t="s">
        <v>16</v>
      </c>
      <c r="AP10" s="22"/>
      <c r="AQ10" s="26"/>
      <c r="AR10" s="26"/>
      <c r="AS10" s="26"/>
      <c r="AT10" s="26"/>
      <c r="AU10" s="26"/>
      <c r="AV10" s="31"/>
      <c r="AW10" s="26"/>
      <c r="BY10" s="111"/>
      <c r="BZ10" s="111"/>
      <c r="CA10" s="111"/>
    </row>
    <row r="11" spans="1:79" s="32" customFormat="1" ht="19.5" customHeight="1">
      <c r="A11" s="26"/>
      <c r="B11" s="33"/>
      <c r="C11" s="29"/>
      <c r="D11" s="256" t="s">
        <v>17</v>
      </c>
      <c r="E11" s="257"/>
      <c r="F11" s="262" t="s">
        <v>18</v>
      </c>
      <c r="G11" s="263"/>
      <c r="H11" s="263"/>
      <c r="I11" s="263"/>
      <c r="J11" s="264"/>
      <c r="K11" s="265" t="s">
        <v>19</v>
      </c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4"/>
      <c r="AA11" s="265" t="s">
        <v>20</v>
      </c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6"/>
      <c r="AN11" s="26"/>
      <c r="AO11" s="267" t="s">
        <v>21</v>
      </c>
      <c r="AP11" s="268"/>
      <c r="AQ11" s="269"/>
      <c r="AR11" s="267" t="s">
        <v>22</v>
      </c>
      <c r="AS11" s="268"/>
      <c r="AT11" s="269"/>
      <c r="AU11" s="36"/>
      <c r="AV11" s="31"/>
      <c r="AW11" s="26"/>
      <c r="BY11" s="111"/>
      <c r="BZ11" s="111"/>
      <c r="CA11" s="111"/>
    </row>
    <row r="12" spans="1:79" s="32" customFormat="1" ht="19.5" customHeight="1">
      <c r="A12" s="26"/>
      <c r="B12" s="33"/>
      <c r="C12" s="29"/>
      <c r="D12" s="258"/>
      <c r="E12" s="259"/>
      <c r="F12" s="270"/>
      <c r="G12" s="271"/>
      <c r="H12" s="271"/>
      <c r="I12" s="271"/>
      <c r="J12" s="272"/>
      <c r="K12" s="273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2"/>
      <c r="AA12" s="273"/>
      <c r="AB12" s="271"/>
      <c r="AC12" s="271"/>
      <c r="AD12" s="271"/>
      <c r="AE12" s="274"/>
      <c r="AF12" s="275"/>
      <c r="AG12" s="271"/>
      <c r="AH12" s="271"/>
      <c r="AI12" s="274"/>
      <c r="AJ12" s="275"/>
      <c r="AK12" s="271"/>
      <c r="AL12" s="271"/>
      <c r="AM12" s="276"/>
      <c r="AN12" s="26"/>
      <c r="AO12" s="267"/>
      <c r="AP12" s="268"/>
      <c r="AQ12" s="269"/>
      <c r="AR12" s="267"/>
      <c r="AS12" s="268"/>
      <c r="AT12" s="269"/>
      <c r="AU12" s="36"/>
      <c r="AV12" s="31"/>
      <c r="AW12" s="26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</row>
    <row r="13" spans="1:79" s="32" customFormat="1" ht="19.5" customHeight="1">
      <c r="A13" s="26"/>
      <c r="B13" s="33"/>
      <c r="C13" s="29"/>
      <c r="D13" s="258"/>
      <c r="E13" s="259"/>
      <c r="F13" s="270"/>
      <c r="G13" s="271"/>
      <c r="H13" s="271"/>
      <c r="I13" s="271"/>
      <c r="J13" s="272"/>
      <c r="K13" s="273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2"/>
      <c r="AA13" s="273"/>
      <c r="AB13" s="271"/>
      <c r="AC13" s="271"/>
      <c r="AD13" s="271"/>
      <c r="AE13" s="274"/>
      <c r="AF13" s="275"/>
      <c r="AG13" s="271"/>
      <c r="AH13" s="271"/>
      <c r="AI13" s="274"/>
      <c r="AJ13" s="275"/>
      <c r="AK13" s="271"/>
      <c r="AL13" s="271"/>
      <c r="AM13" s="276"/>
      <c r="AN13" s="26"/>
      <c r="AO13" s="267"/>
      <c r="AP13" s="268"/>
      <c r="AQ13" s="269"/>
      <c r="AR13" s="267"/>
      <c r="AS13" s="268"/>
      <c r="AT13" s="269"/>
      <c r="AU13" s="36"/>
      <c r="AV13" s="31"/>
      <c r="AW13" s="26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112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</row>
    <row r="14" spans="1:79" s="32" customFormat="1" ht="19.5" customHeight="1">
      <c r="A14" s="26"/>
      <c r="B14" s="33"/>
      <c r="C14" s="29"/>
      <c r="D14" s="258"/>
      <c r="E14" s="259"/>
      <c r="F14" s="270"/>
      <c r="G14" s="271"/>
      <c r="H14" s="271"/>
      <c r="I14" s="271"/>
      <c r="J14" s="272"/>
      <c r="K14" s="273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2"/>
      <c r="AA14" s="273"/>
      <c r="AB14" s="271"/>
      <c r="AC14" s="271"/>
      <c r="AD14" s="271"/>
      <c r="AE14" s="274"/>
      <c r="AF14" s="275"/>
      <c r="AG14" s="271"/>
      <c r="AH14" s="271"/>
      <c r="AI14" s="274"/>
      <c r="AJ14" s="275"/>
      <c r="AK14" s="271"/>
      <c r="AL14" s="271"/>
      <c r="AM14" s="276"/>
      <c r="AN14" s="26"/>
      <c r="AO14" s="267"/>
      <c r="AP14" s="268"/>
      <c r="AQ14" s="269"/>
      <c r="AR14" s="267"/>
      <c r="AS14" s="268"/>
      <c r="AT14" s="269"/>
      <c r="AU14" s="36"/>
      <c r="AV14" s="31"/>
      <c r="AW14" s="26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112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</row>
    <row r="15" spans="1:79" s="32" customFormat="1" ht="19.5" customHeight="1">
      <c r="A15" s="29"/>
      <c r="B15" s="30"/>
      <c r="C15" s="37"/>
      <c r="D15" s="258"/>
      <c r="E15" s="259"/>
      <c r="F15" s="270"/>
      <c r="G15" s="271"/>
      <c r="H15" s="271"/>
      <c r="I15" s="271"/>
      <c r="J15" s="272"/>
      <c r="K15" s="273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2"/>
      <c r="AA15" s="273"/>
      <c r="AB15" s="271"/>
      <c r="AC15" s="271"/>
      <c r="AD15" s="271"/>
      <c r="AE15" s="274"/>
      <c r="AF15" s="275"/>
      <c r="AG15" s="271"/>
      <c r="AH15" s="271"/>
      <c r="AI15" s="274"/>
      <c r="AJ15" s="275"/>
      <c r="AK15" s="271"/>
      <c r="AL15" s="271"/>
      <c r="AM15" s="276"/>
      <c r="AN15" s="26"/>
      <c r="AO15" s="267"/>
      <c r="AP15" s="268"/>
      <c r="AQ15" s="269"/>
      <c r="AR15" s="267"/>
      <c r="AS15" s="268"/>
      <c r="AT15" s="269"/>
      <c r="AU15" s="36"/>
      <c r="AV15" s="31"/>
      <c r="AW15" s="26"/>
      <c r="AY15" s="239" t="s">
        <v>93</v>
      </c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8"/>
      <c r="BT15" s="238"/>
      <c r="BU15" s="238"/>
      <c r="BV15" s="238"/>
      <c r="BW15" s="111"/>
      <c r="BX15" s="111"/>
      <c r="BY15" s="111"/>
      <c r="BZ15" s="111"/>
      <c r="CA15" s="111"/>
    </row>
    <row r="16" spans="1:79" s="32" customFormat="1" ht="19.5" customHeight="1">
      <c r="A16" s="29"/>
      <c r="B16" s="30"/>
      <c r="C16" s="37"/>
      <c r="D16" s="258"/>
      <c r="E16" s="259"/>
      <c r="F16" s="270"/>
      <c r="G16" s="271"/>
      <c r="H16" s="271"/>
      <c r="I16" s="271"/>
      <c r="J16" s="272"/>
      <c r="K16" s="273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2"/>
      <c r="AA16" s="273"/>
      <c r="AB16" s="271"/>
      <c r="AC16" s="271"/>
      <c r="AD16" s="271"/>
      <c r="AE16" s="274"/>
      <c r="AF16" s="275"/>
      <c r="AG16" s="271"/>
      <c r="AH16" s="271"/>
      <c r="AI16" s="274"/>
      <c r="AJ16" s="275"/>
      <c r="AK16" s="271"/>
      <c r="AL16" s="271"/>
      <c r="AM16" s="276"/>
      <c r="AN16" s="26"/>
      <c r="AO16" s="267"/>
      <c r="AP16" s="268"/>
      <c r="AQ16" s="269"/>
      <c r="AR16" s="267"/>
      <c r="AS16" s="268"/>
      <c r="AT16" s="269"/>
      <c r="AU16" s="36"/>
      <c r="AV16" s="31"/>
      <c r="AW16" s="26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8"/>
      <c r="BT16" s="238"/>
      <c r="BU16" s="238"/>
      <c r="BV16" s="238"/>
      <c r="BW16" s="111"/>
      <c r="BX16" s="111"/>
      <c r="BY16" s="111"/>
      <c r="BZ16" s="111"/>
      <c r="CA16" s="111"/>
    </row>
    <row r="17" spans="1:79" s="32" customFormat="1" ht="19.5" customHeight="1">
      <c r="A17" s="29"/>
      <c r="B17" s="30"/>
      <c r="C17" s="20"/>
      <c r="D17" s="258"/>
      <c r="E17" s="259"/>
      <c r="F17" s="270"/>
      <c r="G17" s="271"/>
      <c r="H17" s="271"/>
      <c r="I17" s="271"/>
      <c r="J17" s="272"/>
      <c r="K17" s="273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2"/>
      <c r="AA17" s="273"/>
      <c r="AB17" s="271"/>
      <c r="AC17" s="271"/>
      <c r="AD17" s="271"/>
      <c r="AE17" s="274"/>
      <c r="AF17" s="275"/>
      <c r="AG17" s="271"/>
      <c r="AH17" s="271"/>
      <c r="AI17" s="274"/>
      <c r="AJ17" s="275"/>
      <c r="AK17" s="271"/>
      <c r="AL17" s="271"/>
      <c r="AM17" s="276"/>
      <c r="AN17" s="26"/>
      <c r="AO17" s="267"/>
      <c r="AP17" s="268"/>
      <c r="AQ17" s="269"/>
      <c r="AR17" s="267"/>
      <c r="AS17" s="268"/>
      <c r="AT17" s="269"/>
      <c r="AU17" s="36"/>
      <c r="AV17" s="31"/>
      <c r="AW17" s="26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8"/>
      <c r="BT17" s="238"/>
      <c r="BU17" s="238"/>
      <c r="BV17" s="238"/>
      <c r="BW17" s="111"/>
      <c r="BX17" s="111"/>
      <c r="BY17" s="111"/>
      <c r="BZ17" s="111"/>
      <c r="CA17" s="111"/>
    </row>
    <row r="18" spans="1:79" s="32" customFormat="1" ht="19.5" customHeight="1">
      <c r="A18" s="29"/>
      <c r="B18" s="30"/>
      <c r="C18" s="26"/>
      <c r="D18" s="258"/>
      <c r="E18" s="259"/>
      <c r="F18" s="270"/>
      <c r="G18" s="271"/>
      <c r="H18" s="271"/>
      <c r="I18" s="271"/>
      <c r="J18" s="272"/>
      <c r="K18" s="273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2"/>
      <c r="AA18" s="273"/>
      <c r="AB18" s="271"/>
      <c r="AC18" s="271"/>
      <c r="AD18" s="271"/>
      <c r="AE18" s="274"/>
      <c r="AF18" s="275"/>
      <c r="AG18" s="271"/>
      <c r="AH18" s="271"/>
      <c r="AI18" s="274"/>
      <c r="AJ18" s="275"/>
      <c r="AK18" s="271"/>
      <c r="AL18" s="271"/>
      <c r="AM18" s="276"/>
      <c r="AN18" s="26"/>
      <c r="AO18" s="267"/>
      <c r="AP18" s="268"/>
      <c r="AQ18" s="269"/>
      <c r="AR18" s="267"/>
      <c r="AS18" s="268"/>
      <c r="AT18" s="269"/>
      <c r="AU18" s="36"/>
      <c r="AV18" s="31"/>
      <c r="AW18" s="26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8"/>
      <c r="BT18" s="238"/>
      <c r="BU18" s="238"/>
      <c r="BV18" s="238"/>
      <c r="BW18" s="111"/>
      <c r="BX18" s="111"/>
      <c r="BY18" s="111"/>
      <c r="BZ18" s="111"/>
      <c r="CA18" s="111"/>
    </row>
    <row r="19" spans="1:79" s="32" customFormat="1" ht="19.5" customHeight="1">
      <c r="A19" s="29"/>
      <c r="B19" s="30"/>
      <c r="C19" s="26"/>
      <c r="D19" s="258"/>
      <c r="E19" s="259"/>
      <c r="F19" s="270"/>
      <c r="G19" s="271"/>
      <c r="H19" s="271"/>
      <c r="I19" s="271"/>
      <c r="J19" s="272"/>
      <c r="K19" s="273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2"/>
      <c r="AA19" s="273"/>
      <c r="AB19" s="271"/>
      <c r="AC19" s="271"/>
      <c r="AD19" s="271"/>
      <c r="AE19" s="274"/>
      <c r="AF19" s="275"/>
      <c r="AG19" s="271"/>
      <c r="AH19" s="271"/>
      <c r="AI19" s="274"/>
      <c r="AJ19" s="275"/>
      <c r="AK19" s="271"/>
      <c r="AL19" s="271"/>
      <c r="AM19" s="276"/>
      <c r="AN19" s="26"/>
      <c r="AO19" s="267"/>
      <c r="AP19" s="268"/>
      <c r="AQ19" s="269"/>
      <c r="AR19" s="267"/>
      <c r="AS19" s="268"/>
      <c r="AT19" s="269"/>
      <c r="AU19" s="36"/>
      <c r="AV19" s="31"/>
      <c r="AW19" s="26"/>
      <c r="AY19" s="239" t="s">
        <v>99</v>
      </c>
      <c r="AZ19" s="239"/>
      <c r="BA19" s="239"/>
      <c r="BB19" s="239"/>
      <c r="BC19" s="239"/>
      <c r="BD19" s="239"/>
      <c r="BE19" s="239"/>
      <c r="BF19" s="239"/>
      <c r="BG19" s="239"/>
      <c r="BH19" s="239"/>
      <c r="BI19" s="239"/>
      <c r="BJ19" s="239"/>
      <c r="BK19" s="239"/>
      <c r="BL19" s="239"/>
      <c r="BM19" s="239"/>
      <c r="BN19" s="239"/>
      <c r="BO19" s="239"/>
      <c r="BP19" s="237"/>
      <c r="BQ19" s="237"/>
      <c r="BR19" s="237"/>
      <c r="BS19" s="237"/>
      <c r="BT19" s="237"/>
      <c r="BU19" s="237"/>
      <c r="BV19" s="237"/>
      <c r="BW19" s="237"/>
      <c r="BX19" s="237"/>
      <c r="BY19" s="111"/>
      <c r="BZ19" s="111"/>
      <c r="CA19" s="111"/>
    </row>
    <row r="20" spans="1:79" s="32" customFormat="1" ht="19.5" customHeight="1">
      <c r="A20" s="29"/>
      <c r="B20" s="30"/>
      <c r="C20" s="26"/>
      <c r="D20" s="258"/>
      <c r="E20" s="259"/>
      <c r="F20" s="270"/>
      <c r="G20" s="271"/>
      <c r="H20" s="271"/>
      <c r="I20" s="271"/>
      <c r="J20" s="272"/>
      <c r="K20" s="273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2"/>
      <c r="AA20" s="273"/>
      <c r="AB20" s="271"/>
      <c r="AC20" s="271"/>
      <c r="AD20" s="271"/>
      <c r="AE20" s="274"/>
      <c r="AF20" s="275"/>
      <c r="AG20" s="271"/>
      <c r="AH20" s="271"/>
      <c r="AI20" s="274"/>
      <c r="AJ20" s="275"/>
      <c r="AK20" s="271"/>
      <c r="AL20" s="271"/>
      <c r="AM20" s="276"/>
      <c r="AN20" s="26"/>
      <c r="AO20" s="267"/>
      <c r="AP20" s="268"/>
      <c r="AQ20" s="269"/>
      <c r="AR20" s="267"/>
      <c r="AS20" s="268"/>
      <c r="AT20" s="269"/>
      <c r="AU20" s="36"/>
      <c r="AV20" s="31"/>
      <c r="AW20" s="26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39"/>
      <c r="BP20" s="237"/>
      <c r="BQ20" s="237"/>
      <c r="BR20" s="237"/>
      <c r="BS20" s="237"/>
      <c r="BT20" s="237"/>
      <c r="BU20" s="237"/>
      <c r="BV20" s="237"/>
      <c r="BW20" s="237"/>
      <c r="BX20" s="237"/>
      <c r="BY20" s="111"/>
      <c r="BZ20" s="111"/>
      <c r="CA20" s="111"/>
    </row>
    <row r="21" spans="1:79" s="32" customFormat="1" ht="19.5" customHeight="1">
      <c r="A21" s="29"/>
      <c r="B21" s="30"/>
      <c r="C21" s="26"/>
      <c r="D21" s="258"/>
      <c r="E21" s="259"/>
      <c r="F21" s="270"/>
      <c r="G21" s="271"/>
      <c r="H21" s="271"/>
      <c r="I21" s="271"/>
      <c r="J21" s="272"/>
      <c r="K21" s="273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2"/>
      <c r="AA21" s="273"/>
      <c r="AB21" s="271"/>
      <c r="AC21" s="271"/>
      <c r="AD21" s="271"/>
      <c r="AE21" s="274"/>
      <c r="AF21" s="275"/>
      <c r="AG21" s="271"/>
      <c r="AH21" s="271"/>
      <c r="AI21" s="274"/>
      <c r="AJ21" s="275"/>
      <c r="AK21" s="271"/>
      <c r="AL21" s="271"/>
      <c r="AM21" s="276"/>
      <c r="AN21" s="26"/>
      <c r="AO21" s="267"/>
      <c r="AP21" s="268"/>
      <c r="AQ21" s="269"/>
      <c r="AR21" s="267"/>
      <c r="AS21" s="268"/>
      <c r="AT21" s="269"/>
      <c r="AU21" s="36"/>
      <c r="AV21" s="31"/>
      <c r="AW21" s="26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7"/>
      <c r="BQ21" s="237"/>
      <c r="BR21" s="237"/>
      <c r="BS21" s="237"/>
      <c r="BT21" s="237"/>
      <c r="BU21" s="237"/>
      <c r="BV21" s="237"/>
      <c r="BW21" s="237"/>
      <c r="BX21" s="237"/>
      <c r="BY21" s="111"/>
      <c r="BZ21" s="111"/>
      <c r="CA21" s="111"/>
    </row>
    <row r="22" spans="1:79" s="32" customFormat="1" ht="19.5" customHeight="1">
      <c r="A22" s="29"/>
      <c r="B22" s="30"/>
      <c r="C22" s="26"/>
      <c r="D22" s="258"/>
      <c r="E22" s="259"/>
      <c r="F22" s="270"/>
      <c r="G22" s="271"/>
      <c r="H22" s="271"/>
      <c r="I22" s="271"/>
      <c r="J22" s="272"/>
      <c r="K22" s="273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2"/>
      <c r="AA22" s="273"/>
      <c r="AB22" s="271"/>
      <c r="AC22" s="271"/>
      <c r="AD22" s="271"/>
      <c r="AE22" s="274"/>
      <c r="AF22" s="275"/>
      <c r="AG22" s="271"/>
      <c r="AH22" s="271"/>
      <c r="AI22" s="274"/>
      <c r="AJ22" s="275"/>
      <c r="AK22" s="271"/>
      <c r="AL22" s="271"/>
      <c r="AM22" s="276"/>
      <c r="AN22" s="26"/>
      <c r="AO22" s="267"/>
      <c r="AP22" s="268"/>
      <c r="AQ22" s="269"/>
      <c r="AR22" s="267"/>
      <c r="AS22" s="268"/>
      <c r="AT22" s="269"/>
      <c r="AU22" s="36"/>
      <c r="AV22" s="31"/>
      <c r="AW22" s="26"/>
      <c r="AY22" s="239"/>
      <c r="AZ22" s="239"/>
      <c r="BA22" s="239"/>
      <c r="BB22" s="239"/>
      <c r="BC22" s="239"/>
      <c r="BD22" s="239"/>
      <c r="BE22" s="239"/>
      <c r="BF22" s="239"/>
      <c r="BG22" s="239"/>
      <c r="BH22" s="239"/>
      <c r="BI22" s="239"/>
      <c r="BJ22" s="239"/>
      <c r="BK22" s="239"/>
      <c r="BL22" s="239"/>
      <c r="BM22" s="239"/>
      <c r="BN22" s="239"/>
      <c r="BO22" s="239"/>
      <c r="BP22" s="237"/>
      <c r="BQ22" s="237"/>
      <c r="BR22" s="237"/>
      <c r="BS22" s="237"/>
      <c r="BT22" s="237"/>
      <c r="BU22" s="237"/>
      <c r="BV22" s="237"/>
      <c r="BW22" s="237"/>
      <c r="BX22" s="237"/>
      <c r="BY22" s="111"/>
      <c r="BZ22" s="111"/>
      <c r="CA22" s="111"/>
    </row>
    <row r="23" spans="1:79" s="32" customFormat="1" ht="19.5" customHeight="1">
      <c r="A23" s="29"/>
      <c r="B23" s="30"/>
      <c r="C23" s="26"/>
      <c r="D23" s="258"/>
      <c r="E23" s="259"/>
      <c r="F23" s="270"/>
      <c r="G23" s="271"/>
      <c r="H23" s="271"/>
      <c r="I23" s="271"/>
      <c r="J23" s="272"/>
      <c r="K23" s="273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2"/>
      <c r="AA23" s="273"/>
      <c r="AB23" s="271"/>
      <c r="AC23" s="271"/>
      <c r="AD23" s="271"/>
      <c r="AE23" s="274"/>
      <c r="AF23" s="275"/>
      <c r="AG23" s="271"/>
      <c r="AH23" s="271"/>
      <c r="AI23" s="274"/>
      <c r="AJ23" s="275"/>
      <c r="AK23" s="271"/>
      <c r="AL23" s="271"/>
      <c r="AM23" s="276"/>
      <c r="AN23" s="26"/>
      <c r="AO23" s="267"/>
      <c r="AP23" s="268"/>
      <c r="AQ23" s="269"/>
      <c r="AR23" s="267"/>
      <c r="AS23" s="268"/>
      <c r="AT23" s="269"/>
      <c r="AU23" s="36"/>
      <c r="AV23" s="31"/>
      <c r="AW23" s="26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7"/>
      <c r="BQ23" s="237"/>
      <c r="BR23" s="237"/>
      <c r="BS23" s="237"/>
      <c r="BT23" s="237"/>
      <c r="BU23" s="237"/>
      <c r="BV23" s="237"/>
      <c r="BW23" s="237"/>
      <c r="BX23" s="237"/>
      <c r="BY23" s="111"/>
      <c r="BZ23" s="111"/>
      <c r="CA23" s="111"/>
    </row>
    <row r="24" spans="1:79" s="32" customFormat="1" ht="19.5" customHeight="1">
      <c r="A24" s="29"/>
      <c r="B24" s="30"/>
      <c r="C24" s="26"/>
      <c r="D24" s="258"/>
      <c r="E24" s="259"/>
      <c r="F24" s="270"/>
      <c r="G24" s="271"/>
      <c r="H24" s="271"/>
      <c r="I24" s="271"/>
      <c r="J24" s="272"/>
      <c r="K24" s="273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2"/>
      <c r="AA24" s="273"/>
      <c r="AB24" s="271"/>
      <c r="AC24" s="271"/>
      <c r="AD24" s="271"/>
      <c r="AE24" s="274"/>
      <c r="AF24" s="275"/>
      <c r="AG24" s="271"/>
      <c r="AH24" s="271"/>
      <c r="AI24" s="274"/>
      <c r="AJ24" s="275"/>
      <c r="AK24" s="271"/>
      <c r="AL24" s="271"/>
      <c r="AM24" s="276"/>
      <c r="AN24" s="26"/>
      <c r="AO24" s="267"/>
      <c r="AP24" s="268"/>
      <c r="AQ24" s="269"/>
      <c r="AR24" s="267"/>
      <c r="AS24" s="268"/>
      <c r="AT24" s="269"/>
      <c r="AU24" s="36"/>
      <c r="AV24" s="31"/>
      <c r="AW24" s="26"/>
      <c r="AY24" s="113"/>
      <c r="AZ24" s="113" t="s">
        <v>30</v>
      </c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</row>
    <row r="25" spans="1:79" s="32" customFormat="1" ht="19.5" customHeight="1">
      <c r="A25" s="29"/>
      <c r="B25" s="30"/>
      <c r="C25" s="26"/>
      <c r="D25" s="258"/>
      <c r="E25" s="259"/>
      <c r="F25" s="270"/>
      <c r="G25" s="271"/>
      <c r="H25" s="271"/>
      <c r="I25" s="271"/>
      <c r="J25" s="272"/>
      <c r="K25" s="273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2"/>
      <c r="AA25" s="273"/>
      <c r="AB25" s="271"/>
      <c r="AC25" s="271"/>
      <c r="AD25" s="271"/>
      <c r="AE25" s="274"/>
      <c r="AF25" s="275"/>
      <c r="AG25" s="271"/>
      <c r="AH25" s="271"/>
      <c r="AI25" s="274"/>
      <c r="AJ25" s="275"/>
      <c r="AK25" s="271"/>
      <c r="AL25" s="271"/>
      <c r="AM25" s="276"/>
      <c r="AN25" s="26"/>
      <c r="AO25" s="267"/>
      <c r="AP25" s="268"/>
      <c r="AQ25" s="269"/>
      <c r="AR25" s="267"/>
      <c r="AS25" s="268"/>
      <c r="AT25" s="269"/>
      <c r="AU25" s="36"/>
      <c r="AV25" s="31"/>
      <c r="AW25" s="26"/>
      <c r="AY25" s="240" t="s">
        <v>94</v>
      </c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111"/>
      <c r="BZ25" s="111"/>
      <c r="CA25" s="111"/>
    </row>
    <row r="26" spans="1:79" s="32" customFormat="1" ht="19.5" customHeight="1">
      <c r="A26" s="29"/>
      <c r="B26" s="30"/>
      <c r="C26" s="26"/>
      <c r="D26" s="258"/>
      <c r="E26" s="259"/>
      <c r="F26" s="270"/>
      <c r="G26" s="271"/>
      <c r="H26" s="271"/>
      <c r="I26" s="271"/>
      <c r="J26" s="272"/>
      <c r="K26" s="273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2"/>
      <c r="AA26" s="273"/>
      <c r="AB26" s="271"/>
      <c r="AC26" s="271"/>
      <c r="AD26" s="271"/>
      <c r="AE26" s="274"/>
      <c r="AF26" s="275"/>
      <c r="AG26" s="271"/>
      <c r="AH26" s="271"/>
      <c r="AI26" s="274"/>
      <c r="AJ26" s="275"/>
      <c r="AK26" s="271"/>
      <c r="AL26" s="271"/>
      <c r="AM26" s="276"/>
      <c r="AN26" s="26"/>
      <c r="AO26" s="267"/>
      <c r="AP26" s="268"/>
      <c r="AQ26" s="269"/>
      <c r="AR26" s="267"/>
      <c r="AS26" s="268"/>
      <c r="AT26" s="269"/>
      <c r="AU26" s="36"/>
      <c r="AV26" s="31"/>
      <c r="AW26" s="26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111"/>
      <c r="BZ26" s="111"/>
      <c r="CA26" s="111"/>
    </row>
    <row r="27" spans="1:79" s="32" customFormat="1" ht="19.5" customHeight="1">
      <c r="A27" s="29"/>
      <c r="B27" s="30"/>
      <c r="C27" s="26"/>
      <c r="D27" s="258"/>
      <c r="E27" s="259"/>
      <c r="F27" s="270"/>
      <c r="G27" s="271"/>
      <c r="H27" s="271"/>
      <c r="I27" s="271"/>
      <c r="J27" s="272"/>
      <c r="K27" s="273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2"/>
      <c r="AA27" s="273"/>
      <c r="AB27" s="271"/>
      <c r="AC27" s="271"/>
      <c r="AD27" s="271"/>
      <c r="AE27" s="274"/>
      <c r="AF27" s="275"/>
      <c r="AG27" s="271"/>
      <c r="AH27" s="271"/>
      <c r="AI27" s="274"/>
      <c r="AJ27" s="275"/>
      <c r="AK27" s="271"/>
      <c r="AL27" s="271"/>
      <c r="AM27" s="276"/>
      <c r="AN27" s="26"/>
      <c r="AO27" s="267"/>
      <c r="AP27" s="268"/>
      <c r="AQ27" s="269"/>
      <c r="AR27" s="267"/>
      <c r="AS27" s="268"/>
      <c r="AT27" s="269"/>
      <c r="AU27" s="36"/>
      <c r="AV27" s="31"/>
      <c r="AW27" s="26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111"/>
      <c r="BZ27" s="111"/>
      <c r="CA27" s="111"/>
    </row>
    <row r="28" spans="1:79" s="32" customFormat="1" ht="19.5" customHeight="1">
      <c r="A28" s="29"/>
      <c r="B28" s="30"/>
      <c r="C28" s="26"/>
      <c r="D28" s="258"/>
      <c r="E28" s="259"/>
      <c r="F28" s="296"/>
      <c r="G28" s="297"/>
      <c r="H28" s="297"/>
      <c r="I28" s="297"/>
      <c r="J28" s="298"/>
      <c r="K28" s="299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8"/>
      <c r="AA28" s="299"/>
      <c r="AB28" s="297"/>
      <c r="AC28" s="297"/>
      <c r="AD28" s="297"/>
      <c r="AE28" s="300"/>
      <c r="AF28" s="301"/>
      <c r="AG28" s="297"/>
      <c r="AH28" s="297"/>
      <c r="AI28" s="300"/>
      <c r="AJ28" s="301"/>
      <c r="AK28" s="297"/>
      <c r="AL28" s="297"/>
      <c r="AM28" s="302"/>
      <c r="AN28" s="26"/>
      <c r="AO28" s="267"/>
      <c r="AP28" s="268"/>
      <c r="AQ28" s="269"/>
      <c r="AR28" s="267"/>
      <c r="AS28" s="268"/>
      <c r="AT28" s="269"/>
      <c r="AU28" s="36"/>
      <c r="AV28" s="31"/>
      <c r="AW28" s="26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111"/>
      <c r="BZ28" s="111"/>
      <c r="CA28" s="111"/>
    </row>
    <row r="29" spans="1:79" s="32" customFormat="1" ht="19.5" customHeight="1" thickBot="1">
      <c r="A29" s="29"/>
      <c r="B29" s="30"/>
      <c r="C29" s="26"/>
      <c r="D29" s="260"/>
      <c r="E29" s="261"/>
      <c r="F29" s="285" t="s">
        <v>23</v>
      </c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7"/>
      <c r="AA29" s="288"/>
      <c r="AB29" s="286"/>
      <c r="AC29" s="286"/>
      <c r="AD29" s="286"/>
      <c r="AE29" s="289"/>
      <c r="AF29" s="290"/>
      <c r="AG29" s="286"/>
      <c r="AH29" s="286"/>
      <c r="AI29" s="289"/>
      <c r="AJ29" s="290"/>
      <c r="AK29" s="286"/>
      <c r="AL29" s="286"/>
      <c r="AM29" s="291"/>
      <c r="AN29" s="26"/>
      <c r="AO29" s="26"/>
      <c r="AP29" s="26"/>
      <c r="AQ29" s="26"/>
      <c r="AR29" s="26"/>
      <c r="AS29" s="26"/>
      <c r="AT29" s="26"/>
      <c r="AU29" s="26"/>
      <c r="AV29" s="31"/>
      <c r="AW29" s="26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111"/>
      <c r="BZ29" s="111"/>
      <c r="CA29" s="111"/>
    </row>
    <row r="30" spans="1:79" s="32" customFormat="1" ht="11.25" customHeight="1">
      <c r="A30" s="29"/>
      <c r="B30" s="30"/>
      <c r="C30" s="26"/>
      <c r="D30" s="38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26"/>
      <c r="AO30" s="26"/>
      <c r="AP30" s="26"/>
      <c r="AQ30" s="26"/>
      <c r="AR30" s="26"/>
      <c r="AS30" s="26"/>
      <c r="AT30" s="26"/>
      <c r="AU30" s="26"/>
      <c r="AV30" s="31"/>
      <c r="AW30" s="26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111"/>
      <c r="BZ30" s="111"/>
      <c r="CA30" s="111"/>
    </row>
    <row r="31" spans="1:79" s="32" customFormat="1" ht="11.25" customHeight="1">
      <c r="A31" s="29"/>
      <c r="B31" s="30"/>
      <c r="C31" s="26"/>
      <c r="D31" s="38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211" t="s">
        <v>109</v>
      </c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3"/>
      <c r="AO31" s="23"/>
      <c r="AP31" s="23"/>
      <c r="AQ31" s="23"/>
      <c r="AR31" s="23"/>
      <c r="AS31" s="23"/>
      <c r="AT31" s="23"/>
      <c r="AU31" s="26"/>
      <c r="AV31" s="31"/>
      <c r="AW31" s="26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111"/>
      <c r="BZ31" s="111"/>
      <c r="CA31" s="111"/>
    </row>
    <row r="32" spans="1:79" s="32" customFormat="1" ht="11.25" customHeight="1">
      <c r="A32" s="29"/>
      <c r="B32" s="3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3"/>
      <c r="AW32" s="26"/>
    </row>
    <row r="33" spans="1:78" s="32" customFormat="1" ht="25.5" customHeight="1">
      <c r="A33" s="29"/>
      <c r="B33" s="3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52"/>
      <c r="Z33" s="52"/>
      <c r="AA33" s="54" t="s">
        <v>24</v>
      </c>
      <c r="AB33" s="54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2"/>
      <c r="AV33" s="53"/>
      <c r="AW33" s="26"/>
      <c r="BA33" s="236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8"/>
      <c r="BW33" s="238"/>
      <c r="BX33" s="238"/>
      <c r="BY33" s="238"/>
      <c r="BZ33" s="238"/>
    </row>
    <row r="34" spans="1:78" s="32" customFormat="1" ht="18.75" customHeight="1">
      <c r="A34" s="29"/>
      <c r="B34" s="3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3"/>
      <c r="AW34" s="26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37"/>
      <c r="BM34" s="237"/>
      <c r="BN34" s="237"/>
      <c r="BO34" s="237"/>
      <c r="BP34" s="237"/>
      <c r="BQ34" s="237"/>
      <c r="BR34" s="237"/>
      <c r="BS34" s="237"/>
      <c r="BT34" s="237"/>
      <c r="BU34" s="237"/>
      <c r="BV34" s="238"/>
      <c r="BW34" s="238"/>
      <c r="BX34" s="238"/>
      <c r="BY34" s="238"/>
      <c r="BZ34" s="238"/>
    </row>
    <row r="35" spans="1:78" s="32" customFormat="1" ht="22.5" customHeight="1">
      <c r="A35" s="29"/>
      <c r="B35" s="30"/>
      <c r="C35" s="26"/>
      <c r="D35" s="22"/>
      <c r="E35" s="22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52"/>
      <c r="Z35" s="52"/>
      <c r="AA35" s="54" t="s">
        <v>25</v>
      </c>
      <c r="AB35" s="54"/>
      <c r="AC35" s="54"/>
      <c r="AD35" s="54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7" t="s">
        <v>26</v>
      </c>
      <c r="AU35" s="58"/>
      <c r="AV35" s="59"/>
      <c r="AW35" s="26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8"/>
      <c r="BW35" s="238"/>
      <c r="BX35" s="238"/>
      <c r="BY35" s="238"/>
      <c r="BZ35" s="238"/>
    </row>
    <row r="36" spans="1:78" s="32" customFormat="1" ht="11.25" customHeight="1">
      <c r="A36" s="29"/>
      <c r="B36" s="30"/>
      <c r="C36" s="26"/>
      <c r="D36" s="22"/>
      <c r="E36" s="22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52"/>
      <c r="Z36" s="52"/>
      <c r="AA36" s="60"/>
      <c r="AB36" s="60"/>
      <c r="AC36" s="60"/>
      <c r="AD36" s="60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58"/>
      <c r="AU36" s="58"/>
      <c r="AV36" s="59"/>
      <c r="AW36" s="26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7"/>
      <c r="BQ36" s="237"/>
      <c r="BR36" s="237"/>
      <c r="BS36" s="237"/>
      <c r="BT36" s="237"/>
      <c r="BU36" s="237"/>
      <c r="BV36" s="238"/>
      <c r="BW36" s="238"/>
      <c r="BX36" s="238"/>
      <c r="BY36" s="238"/>
      <c r="BZ36" s="238"/>
    </row>
    <row r="37" spans="1:78" s="32" customFormat="1" ht="22.5" customHeight="1">
      <c r="A37" s="29"/>
      <c r="B37" s="30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92" t="s">
        <v>27</v>
      </c>
      <c r="O37" s="293"/>
      <c r="P37" s="279"/>
      <c r="Q37" s="280"/>
      <c r="R37" s="280"/>
      <c r="S37" s="281"/>
      <c r="T37" s="279"/>
      <c r="U37" s="280"/>
      <c r="V37" s="280"/>
      <c r="W37" s="281"/>
      <c r="X37" s="279"/>
      <c r="Y37" s="280"/>
      <c r="Z37" s="280"/>
      <c r="AA37" s="281"/>
      <c r="AB37" s="26"/>
      <c r="AC37" s="292" t="s">
        <v>28</v>
      </c>
      <c r="AD37" s="293"/>
      <c r="AE37" s="279"/>
      <c r="AF37" s="280"/>
      <c r="AG37" s="280"/>
      <c r="AH37" s="281"/>
      <c r="AI37" s="279"/>
      <c r="AJ37" s="280"/>
      <c r="AK37" s="280"/>
      <c r="AL37" s="281"/>
      <c r="AM37" s="279"/>
      <c r="AN37" s="280"/>
      <c r="AO37" s="280"/>
      <c r="AP37" s="281"/>
      <c r="AQ37" s="279"/>
      <c r="AR37" s="280"/>
      <c r="AS37" s="280"/>
      <c r="AT37" s="281"/>
      <c r="AU37" s="39"/>
      <c r="AV37" s="31"/>
      <c r="AW37" s="26"/>
    </row>
    <row r="38" spans="1:78" s="32" customFormat="1" ht="22.5" customHeight="1">
      <c r="A38" s="29"/>
      <c r="B38" s="30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94"/>
      <c r="O38" s="295"/>
      <c r="P38" s="282"/>
      <c r="Q38" s="283"/>
      <c r="R38" s="283"/>
      <c r="S38" s="284"/>
      <c r="T38" s="282"/>
      <c r="U38" s="283"/>
      <c r="V38" s="283"/>
      <c r="W38" s="284"/>
      <c r="X38" s="282"/>
      <c r="Y38" s="283"/>
      <c r="Z38" s="283"/>
      <c r="AA38" s="284"/>
      <c r="AB38" s="26"/>
      <c r="AC38" s="294"/>
      <c r="AD38" s="295"/>
      <c r="AE38" s="282"/>
      <c r="AF38" s="283"/>
      <c r="AG38" s="283"/>
      <c r="AH38" s="284"/>
      <c r="AI38" s="282"/>
      <c r="AJ38" s="283"/>
      <c r="AK38" s="283"/>
      <c r="AL38" s="284"/>
      <c r="AM38" s="282"/>
      <c r="AN38" s="283"/>
      <c r="AO38" s="283"/>
      <c r="AP38" s="284"/>
      <c r="AQ38" s="282"/>
      <c r="AR38" s="283"/>
      <c r="AS38" s="283"/>
      <c r="AT38" s="284"/>
      <c r="AU38" s="39"/>
      <c r="AV38" s="31"/>
      <c r="AW38" s="26"/>
    </row>
    <row r="39" spans="1:78" s="45" customFormat="1" ht="33" customHeight="1">
      <c r="A39" s="29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2"/>
      <c r="AS39" s="42"/>
      <c r="AT39" s="43" t="s">
        <v>97</v>
      </c>
      <c r="AU39" s="43"/>
      <c r="AV39" s="44"/>
      <c r="AW39" s="29"/>
    </row>
    <row r="40" spans="1:78" s="45" customFormat="1" ht="6.7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46"/>
      <c r="AS40" s="46"/>
      <c r="AT40" s="47"/>
      <c r="AU40" s="47"/>
      <c r="AV40" s="46"/>
      <c r="AW40" s="29"/>
    </row>
    <row r="41" spans="1:78" s="48" customFormat="1" ht="13.5"/>
    <row r="42" spans="1:78" s="49" customFormat="1" ht="13.5"/>
    <row r="43" spans="1:78" s="49" customFormat="1" ht="13.5"/>
    <row r="44" spans="1:78" s="49" customFormat="1" ht="13.5"/>
    <row r="45" spans="1:78" s="49" customFormat="1" ht="13.5"/>
    <row r="46" spans="1:78" s="50" customFormat="1" ht="13.5"/>
    <row r="47" spans="1:78" s="45" customFormat="1" ht="13.5"/>
  </sheetData>
  <sheetProtection sheet="1" objects="1" scenarios="1"/>
  <mergeCells count="151">
    <mergeCell ref="AJ3:AT3"/>
    <mergeCell ref="AI37:AL38"/>
    <mergeCell ref="AM37:AP38"/>
    <mergeCell ref="AQ37:AT38"/>
    <mergeCell ref="F29:Z29"/>
    <mergeCell ref="AA29:AE29"/>
    <mergeCell ref="AF29:AI29"/>
    <mergeCell ref="AJ29:AM29"/>
    <mergeCell ref="N37:O38"/>
    <mergeCell ref="P37:S38"/>
    <mergeCell ref="T37:W38"/>
    <mergeCell ref="X37:AA38"/>
    <mergeCell ref="AC37:AD38"/>
    <mergeCell ref="AE37:AH38"/>
    <mergeCell ref="AR27:AT27"/>
    <mergeCell ref="F28:J28"/>
    <mergeCell ref="K28:Z28"/>
    <mergeCell ref="AA28:AE28"/>
    <mergeCell ref="AF28:AI28"/>
    <mergeCell ref="AJ28:AM28"/>
    <mergeCell ref="AO28:AQ28"/>
    <mergeCell ref="AR28:AT28"/>
    <mergeCell ref="F27:J27"/>
    <mergeCell ref="K27:Z27"/>
    <mergeCell ref="AA27:AE27"/>
    <mergeCell ref="AF27:AI27"/>
    <mergeCell ref="AJ27:AM27"/>
    <mergeCell ref="AO27:AQ27"/>
    <mergeCell ref="AR25:AT25"/>
    <mergeCell ref="F26:J26"/>
    <mergeCell ref="K26:Z26"/>
    <mergeCell ref="AA26:AE26"/>
    <mergeCell ref="AF26:AI26"/>
    <mergeCell ref="AJ26:AM26"/>
    <mergeCell ref="AO26:AQ26"/>
    <mergeCell ref="AR26:AT26"/>
    <mergeCell ref="F25:J25"/>
    <mergeCell ref="K25:Z25"/>
    <mergeCell ref="AA25:AE25"/>
    <mergeCell ref="AF25:AI25"/>
    <mergeCell ref="AJ25:AM25"/>
    <mergeCell ref="AO25:AQ25"/>
    <mergeCell ref="F23:J23"/>
    <mergeCell ref="K23:Z23"/>
    <mergeCell ref="AA23:AE23"/>
    <mergeCell ref="AF23:AI23"/>
    <mergeCell ref="AJ23:AM23"/>
    <mergeCell ref="AO23:AQ23"/>
    <mergeCell ref="AR23:AT23"/>
    <mergeCell ref="F24:J24"/>
    <mergeCell ref="K24:Z24"/>
    <mergeCell ref="AA24:AE24"/>
    <mergeCell ref="AF24:AI24"/>
    <mergeCell ref="AJ24:AM24"/>
    <mergeCell ref="AO24:AQ24"/>
    <mergeCell ref="AR24:AT24"/>
    <mergeCell ref="F21:J21"/>
    <mergeCell ref="K21:Z21"/>
    <mergeCell ref="AA21:AE21"/>
    <mergeCell ref="AF21:AI21"/>
    <mergeCell ref="AJ21:AM21"/>
    <mergeCell ref="AO21:AQ21"/>
    <mergeCell ref="AR21:AT21"/>
    <mergeCell ref="F22:J22"/>
    <mergeCell ref="K22:Z22"/>
    <mergeCell ref="AA22:AE22"/>
    <mergeCell ref="AF22:AI22"/>
    <mergeCell ref="AJ22:AM22"/>
    <mergeCell ref="AO22:AQ22"/>
    <mergeCell ref="AR22:AT22"/>
    <mergeCell ref="F19:J19"/>
    <mergeCell ref="K19:Z19"/>
    <mergeCell ref="AA19:AE19"/>
    <mergeCell ref="AF19:AI19"/>
    <mergeCell ref="AJ19:AM19"/>
    <mergeCell ref="AO19:AQ19"/>
    <mergeCell ref="AR19:AT19"/>
    <mergeCell ref="F20:J20"/>
    <mergeCell ref="K20:Z20"/>
    <mergeCell ref="AA20:AE20"/>
    <mergeCell ref="AF20:AI20"/>
    <mergeCell ref="AJ20:AM20"/>
    <mergeCell ref="AO20:AQ20"/>
    <mergeCell ref="AR20:AT20"/>
    <mergeCell ref="F17:J17"/>
    <mergeCell ref="K17:Z17"/>
    <mergeCell ref="AA17:AE17"/>
    <mergeCell ref="AF17:AI17"/>
    <mergeCell ref="AJ17:AM17"/>
    <mergeCell ref="AO17:AQ17"/>
    <mergeCell ref="AR17:AT17"/>
    <mergeCell ref="F18:J18"/>
    <mergeCell ref="K18:Z18"/>
    <mergeCell ref="AA18:AE18"/>
    <mergeCell ref="AF18:AI18"/>
    <mergeCell ref="AJ18:AM18"/>
    <mergeCell ref="AO18:AQ18"/>
    <mergeCell ref="AR18:AT18"/>
    <mergeCell ref="AR15:AT15"/>
    <mergeCell ref="F16:J16"/>
    <mergeCell ref="K16:Z16"/>
    <mergeCell ref="AA16:AE16"/>
    <mergeCell ref="AF16:AI16"/>
    <mergeCell ref="AJ16:AM16"/>
    <mergeCell ref="AO16:AQ16"/>
    <mergeCell ref="AR16:AT16"/>
    <mergeCell ref="F15:J15"/>
    <mergeCell ref="K15:Z15"/>
    <mergeCell ref="AA15:AE15"/>
    <mergeCell ref="AF15:AI15"/>
    <mergeCell ref="AJ15:AM15"/>
    <mergeCell ref="AO15:AQ15"/>
    <mergeCell ref="F13:J13"/>
    <mergeCell ref="K13:Z13"/>
    <mergeCell ref="AA13:AE13"/>
    <mergeCell ref="AF13:AI13"/>
    <mergeCell ref="AJ13:AM13"/>
    <mergeCell ref="AO13:AQ13"/>
    <mergeCell ref="AR13:AT13"/>
    <mergeCell ref="AY13:BO14"/>
    <mergeCell ref="F14:J14"/>
    <mergeCell ref="K14:Z14"/>
    <mergeCell ref="AA14:AE14"/>
    <mergeCell ref="AF14:AI14"/>
    <mergeCell ref="AJ14:AM14"/>
    <mergeCell ref="AO14:AQ14"/>
    <mergeCell ref="AR14:AT14"/>
    <mergeCell ref="BA33:BZ36"/>
    <mergeCell ref="AY15:BV18"/>
    <mergeCell ref="AY19:BX23"/>
    <mergeCell ref="AY25:BX31"/>
    <mergeCell ref="C1:K2"/>
    <mergeCell ref="S2:AE2"/>
    <mergeCell ref="AY2:BA2"/>
    <mergeCell ref="D5:V5"/>
    <mergeCell ref="G7:Q8"/>
    <mergeCell ref="R7:S8"/>
    <mergeCell ref="T7:AM8"/>
    <mergeCell ref="D11:E29"/>
    <mergeCell ref="F11:J11"/>
    <mergeCell ref="K11:Z11"/>
    <mergeCell ref="AA11:AM11"/>
    <mergeCell ref="AO11:AQ11"/>
    <mergeCell ref="AR11:AT11"/>
    <mergeCell ref="F12:J12"/>
    <mergeCell ref="K12:Z12"/>
    <mergeCell ref="AA12:AE12"/>
    <mergeCell ref="AF12:AI12"/>
    <mergeCell ref="AJ12:AM12"/>
    <mergeCell ref="AO12:AQ12"/>
    <mergeCell ref="AR12:AT12"/>
  </mergeCells>
  <phoneticPr fontId="1"/>
  <printOptions horizontalCentered="1" gridLinesSet="0"/>
  <pageMargins left="0.19685039370078741" right="0.19685039370078741" top="0.70866141732283472" bottom="0.19685039370078741" header="0.47244094488188981" footer="0.19685039370078741"/>
  <pageSetup paperSize="9" fitToHeight="4" orientation="portrait" r:id="rId1"/>
  <headerFooter alignWithMargins="0">
    <oddHeader>&amp;L&amp;"HG丸ｺﾞｼｯｸM-PRO,ﾒﾃﾞｨｳﾑ 太字"&amp;9専用請求書記入方法&amp;R&amp;"HG丸ｺﾞｼｯｸM-PRO,ﾒﾃﾞｨｳﾑ"&amp;8Ｐ1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39"/>
  <sheetViews>
    <sheetView showZeros="0" view="pageBreakPreview" topLeftCell="A10" zoomScale="80" zoomScaleNormal="80" zoomScaleSheetLayoutView="80" workbookViewId="0">
      <selection activeCell="P35" sqref="P35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16384" width="9" style="2"/>
  </cols>
  <sheetData>
    <row r="1" spans="1:26" ht="24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37" t="str">
        <f>'明細書（ＫＦＣ提出）①入力'!$N$1</f>
        <v>2023年9月30日</v>
      </c>
      <c r="O1" s="437"/>
      <c r="P1" s="437"/>
      <c r="Q1" s="437"/>
      <c r="R1" s="437"/>
      <c r="T1" s="185"/>
      <c r="V1" s="110"/>
    </row>
    <row r="2" spans="1:26" ht="4.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26" ht="27.75" customHeight="1" thickBot="1">
      <c r="A3" s="125"/>
      <c r="B3" s="125"/>
      <c r="C3" s="125"/>
      <c r="D3" s="125"/>
      <c r="E3" s="125"/>
      <c r="F3" s="125"/>
      <c r="G3" s="438" t="s">
        <v>114</v>
      </c>
      <c r="H3" s="438"/>
      <c r="I3" s="438"/>
      <c r="J3" s="438"/>
      <c r="K3" s="438"/>
      <c r="L3" s="438"/>
      <c r="M3" s="125"/>
      <c r="N3" s="125"/>
      <c r="O3" s="125"/>
      <c r="P3" s="125"/>
      <c r="Q3" s="125"/>
      <c r="R3" s="125"/>
      <c r="T3" s="115"/>
      <c r="U3" s="114"/>
      <c r="V3" s="115"/>
    </row>
    <row r="4" spans="1:26" ht="7.5" customHeight="1" thickTop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561" t="s">
        <v>96</v>
      </c>
      <c r="T4" s="562"/>
      <c r="U4" s="562"/>
      <c r="V4" s="562"/>
      <c r="W4" s="562"/>
      <c r="X4" s="562"/>
      <c r="Y4" s="563"/>
      <c r="Z4" s="563"/>
    </row>
    <row r="5" spans="1:26" ht="27" customHeight="1">
      <c r="A5" s="439" t="s">
        <v>64</v>
      </c>
      <c r="B5" s="439"/>
      <c r="C5" s="440"/>
      <c r="D5" s="440"/>
      <c r="E5" s="126"/>
      <c r="F5" s="127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25"/>
      <c r="R5" s="125"/>
      <c r="S5" s="562"/>
      <c r="T5" s="562"/>
      <c r="U5" s="562"/>
      <c r="V5" s="562"/>
      <c r="W5" s="562"/>
      <c r="X5" s="562"/>
      <c r="Y5" s="563"/>
      <c r="Z5" s="563"/>
    </row>
    <row r="6" spans="1:26" ht="14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T6" s="117"/>
      <c r="U6" s="114"/>
      <c r="V6" s="114"/>
    </row>
    <row r="7" spans="1:26" ht="24.95" customHeight="1">
      <c r="A7" s="442"/>
      <c r="B7" s="443"/>
      <c r="C7" s="443"/>
      <c r="D7" s="443"/>
      <c r="E7" s="443"/>
      <c r="F7" s="444" t="s">
        <v>66</v>
      </c>
      <c r="G7" s="444"/>
      <c r="H7" s="190" t="s">
        <v>67</v>
      </c>
      <c r="I7" s="444" t="s">
        <v>68</v>
      </c>
      <c r="J7" s="444"/>
      <c r="K7" s="444"/>
      <c r="L7" s="444"/>
      <c r="M7" s="444" t="s">
        <v>69</v>
      </c>
      <c r="N7" s="444"/>
      <c r="O7" s="444"/>
      <c r="P7" s="444"/>
      <c r="Q7" s="444"/>
      <c r="R7" s="445"/>
    </row>
    <row r="8" spans="1:26" ht="24.95" customHeight="1">
      <c r="A8" s="457" t="s">
        <v>70</v>
      </c>
      <c r="B8" s="458"/>
      <c r="C8" s="458"/>
      <c r="D8" s="458"/>
      <c r="E8" s="458"/>
      <c r="F8" s="459">
        <v>1</v>
      </c>
      <c r="G8" s="459"/>
      <c r="H8" s="186" t="s">
        <v>95</v>
      </c>
      <c r="I8" s="459"/>
      <c r="J8" s="459"/>
      <c r="K8" s="459"/>
      <c r="L8" s="459"/>
      <c r="M8" s="460"/>
      <c r="N8" s="461"/>
      <c r="O8" s="461"/>
      <c r="P8" s="461"/>
      <c r="Q8" s="461"/>
      <c r="R8" s="128"/>
    </row>
    <row r="9" spans="1:26" ht="24.95" customHeight="1">
      <c r="A9" s="457" t="s">
        <v>71</v>
      </c>
      <c r="B9" s="458"/>
      <c r="C9" s="458"/>
      <c r="D9" s="458"/>
      <c r="E9" s="458"/>
      <c r="F9" s="459">
        <v>1</v>
      </c>
      <c r="G9" s="459"/>
      <c r="H9" s="186" t="s">
        <v>95</v>
      </c>
      <c r="I9" s="459"/>
      <c r="J9" s="459"/>
      <c r="K9" s="459"/>
      <c r="L9" s="459"/>
      <c r="M9" s="460"/>
      <c r="N9" s="461"/>
      <c r="O9" s="461"/>
      <c r="P9" s="461"/>
      <c r="Q9" s="461"/>
      <c r="R9" s="128"/>
    </row>
    <row r="10" spans="1:26" ht="24.95" customHeight="1" thickBot="1">
      <c r="A10" s="446" t="s">
        <v>72</v>
      </c>
      <c r="B10" s="447"/>
      <c r="C10" s="447"/>
      <c r="D10" s="447"/>
      <c r="E10" s="447"/>
      <c r="F10" s="448">
        <v>1</v>
      </c>
      <c r="G10" s="448"/>
      <c r="H10" s="191" t="s">
        <v>95</v>
      </c>
      <c r="I10" s="448">
        <f>+I8+I9</f>
        <v>0</v>
      </c>
      <c r="J10" s="448"/>
      <c r="K10" s="448"/>
      <c r="L10" s="448"/>
      <c r="M10" s="449">
        <f>+M8+M9</f>
        <v>0</v>
      </c>
      <c r="N10" s="450"/>
      <c r="O10" s="450"/>
      <c r="P10" s="450"/>
      <c r="Q10" s="450"/>
      <c r="R10" s="129"/>
    </row>
    <row r="11" spans="1:26" ht="24.95" customHeight="1" thickTop="1">
      <c r="A11" s="451" t="s">
        <v>73</v>
      </c>
      <c r="B11" s="452"/>
      <c r="C11" s="452"/>
      <c r="D11" s="452"/>
      <c r="E11" s="452"/>
      <c r="F11" s="453">
        <v>1</v>
      </c>
      <c r="G11" s="453"/>
      <c r="H11" s="192" t="s">
        <v>95</v>
      </c>
      <c r="I11" s="454"/>
      <c r="J11" s="453"/>
      <c r="K11" s="453"/>
      <c r="L11" s="453"/>
      <c r="M11" s="455"/>
      <c r="N11" s="456"/>
      <c r="O11" s="456"/>
      <c r="P11" s="456"/>
      <c r="Q11" s="456"/>
      <c r="R11" s="130"/>
      <c r="S11" s="118"/>
    </row>
    <row r="12" spans="1:26" ht="24.95" customHeight="1">
      <c r="A12" s="472" t="s">
        <v>74</v>
      </c>
      <c r="B12" s="473"/>
      <c r="C12" s="473"/>
      <c r="D12" s="473"/>
      <c r="E12" s="473"/>
      <c r="F12" s="474">
        <v>1</v>
      </c>
      <c r="G12" s="474"/>
      <c r="H12" s="188" t="s">
        <v>95</v>
      </c>
      <c r="I12" s="474"/>
      <c r="J12" s="474"/>
      <c r="K12" s="474"/>
      <c r="L12" s="474"/>
      <c r="M12" s="475">
        <f>M29</f>
        <v>0</v>
      </c>
      <c r="N12" s="476"/>
      <c r="O12" s="476"/>
      <c r="P12" s="476"/>
      <c r="Q12" s="476"/>
      <c r="R12" s="131"/>
      <c r="S12" s="183" t="s">
        <v>104</v>
      </c>
    </row>
    <row r="13" spans="1:26" ht="24.95" customHeight="1" thickBot="1">
      <c r="A13" s="477" t="s">
        <v>75</v>
      </c>
      <c r="B13" s="478"/>
      <c r="C13" s="478"/>
      <c r="D13" s="478"/>
      <c r="E13" s="478"/>
      <c r="F13" s="479">
        <v>1</v>
      </c>
      <c r="G13" s="479"/>
      <c r="H13" s="189" t="s">
        <v>95</v>
      </c>
      <c r="I13" s="479"/>
      <c r="J13" s="479"/>
      <c r="K13" s="479"/>
      <c r="L13" s="479"/>
      <c r="M13" s="480"/>
      <c r="N13" s="481"/>
      <c r="O13" s="481"/>
      <c r="P13" s="481"/>
      <c r="Q13" s="481"/>
      <c r="R13" s="132"/>
    </row>
    <row r="14" spans="1:26" ht="24.95" customHeight="1" thickTop="1">
      <c r="A14" s="462" t="s">
        <v>76</v>
      </c>
      <c r="B14" s="463"/>
      <c r="C14" s="463"/>
      <c r="D14" s="463"/>
      <c r="E14" s="463"/>
      <c r="F14" s="464">
        <v>1</v>
      </c>
      <c r="G14" s="464"/>
      <c r="H14" s="187" t="s">
        <v>95</v>
      </c>
      <c r="I14" s="464"/>
      <c r="J14" s="464"/>
      <c r="K14" s="464"/>
      <c r="L14" s="464"/>
      <c r="M14" s="465" t="str">
        <f>IF(M10-M13=0,"最終請求となります。",IF(M10-M13&lt;0,"",M10-M13))</f>
        <v>最終請求となります。</v>
      </c>
      <c r="N14" s="466"/>
      <c r="O14" s="466"/>
      <c r="P14" s="466"/>
      <c r="Q14" s="466"/>
      <c r="R14" s="130"/>
    </row>
    <row r="15" spans="1:26" ht="17.100000000000001" customHeight="1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</row>
    <row r="16" spans="1:26" ht="24.95" customHeight="1">
      <c r="A16" s="125"/>
      <c r="B16" s="125"/>
      <c r="C16" s="125"/>
      <c r="D16" s="125"/>
      <c r="E16" s="125"/>
      <c r="F16" s="125"/>
      <c r="G16" s="125"/>
      <c r="H16" s="467" t="s">
        <v>77</v>
      </c>
      <c r="I16" s="468"/>
      <c r="J16" s="468"/>
      <c r="K16" s="469"/>
      <c r="L16" s="133">
        <v>0.1</v>
      </c>
      <c r="M16" s="470">
        <f>ROUND(M12*0.1,0)</f>
        <v>0</v>
      </c>
      <c r="N16" s="471"/>
      <c r="O16" s="471"/>
      <c r="P16" s="471"/>
      <c r="Q16" s="471"/>
      <c r="R16" s="134"/>
    </row>
    <row r="17" spans="1:24" ht="24.95" customHeight="1">
      <c r="A17" s="125"/>
      <c r="B17" s="125"/>
      <c r="C17" s="125"/>
      <c r="D17" s="125"/>
      <c r="E17" s="125"/>
      <c r="F17" s="125"/>
      <c r="G17" s="125"/>
      <c r="H17" s="482" t="s">
        <v>78</v>
      </c>
      <c r="I17" s="483"/>
      <c r="J17" s="483"/>
      <c r="K17" s="483"/>
      <c r="L17" s="484"/>
      <c r="M17" s="485">
        <f>+M12+M16</f>
        <v>0</v>
      </c>
      <c r="N17" s="486"/>
      <c r="O17" s="486"/>
      <c r="P17" s="486"/>
      <c r="Q17" s="486"/>
      <c r="R17" s="135"/>
    </row>
    <row r="18" spans="1:24" ht="17.100000000000001" customHeight="1">
      <c r="A18" s="487" t="s">
        <v>79</v>
      </c>
      <c r="B18" s="487"/>
      <c r="C18" s="487"/>
      <c r="D18" s="487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</row>
    <row r="19" spans="1:24" ht="24.95" customHeight="1">
      <c r="A19" s="459" t="s">
        <v>80</v>
      </c>
      <c r="B19" s="459"/>
      <c r="C19" s="459" t="s">
        <v>81</v>
      </c>
      <c r="D19" s="459"/>
      <c r="E19" s="459"/>
      <c r="F19" s="459"/>
      <c r="G19" s="186" t="s">
        <v>67</v>
      </c>
      <c r="H19" s="459" t="s">
        <v>66</v>
      </c>
      <c r="I19" s="459"/>
      <c r="J19" s="459"/>
      <c r="K19" s="459" t="s">
        <v>82</v>
      </c>
      <c r="L19" s="459"/>
      <c r="M19" s="459" t="s">
        <v>83</v>
      </c>
      <c r="N19" s="459"/>
      <c r="O19" s="459"/>
      <c r="P19" s="459" t="s">
        <v>84</v>
      </c>
      <c r="Q19" s="459"/>
      <c r="R19" s="459"/>
    </row>
    <row r="20" spans="1:24" ht="24.95" customHeight="1">
      <c r="A20" s="488">
        <f>'明細書（ＫＦＣ提出）①入力'!A20</f>
        <v>45199</v>
      </c>
      <c r="B20" s="488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492">
        <f>+H20*K20</f>
        <v>0</v>
      </c>
      <c r="N20" s="492"/>
      <c r="O20" s="492"/>
      <c r="P20" s="493"/>
      <c r="Q20" s="493"/>
      <c r="R20" s="493"/>
      <c r="T20" s="435"/>
      <c r="U20" s="436"/>
    </row>
    <row r="21" spans="1:24" ht="24.95" customHeight="1">
      <c r="A21" s="488">
        <f>'明細書（ＫＦＣ提出）①入力'!A21</f>
        <v>45199</v>
      </c>
      <c r="B21" s="488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492">
        <f t="shared" ref="M21:M28" si="0">+H21*K21</f>
        <v>0</v>
      </c>
      <c r="N21" s="492"/>
      <c r="O21" s="492"/>
      <c r="P21" s="493"/>
      <c r="Q21" s="493"/>
      <c r="R21" s="493"/>
      <c r="T21" s="436"/>
      <c r="U21" s="436"/>
    </row>
    <row r="22" spans="1:24" ht="24.95" customHeight="1">
      <c r="A22" s="488">
        <f>'明細書（ＫＦＣ提出）①入力'!A22</f>
        <v>45199</v>
      </c>
      <c r="B22" s="488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492">
        <f t="shared" si="0"/>
        <v>0</v>
      </c>
      <c r="N22" s="492"/>
      <c r="O22" s="492"/>
      <c r="P22" s="493"/>
      <c r="Q22" s="493"/>
      <c r="R22" s="493"/>
      <c r="T22" s="124"/>
      <c r="U22" s="120"/>
      <c r="V22" s="120"/>
      <c r="W22" s="120"/>
      <c r="X22" s="120"/>
    </row>
    <row r="23" spans="1:24" ht="24.95" customHeight="1">
      <c r="A23" s="488">
        <f>'明細書（ＫＦＣ提出）①入力'!A23</f>
        <v>45199</v>
      </c>
      <c r="B23" s="488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492">
        <f t="shared" si="0"/>
        <v>0</v>
      </c>
      <c r="N23" s="492"/>
      <c r="O23" s="492"/>
      <c r="P23" s="493"/>
      <c r="Q23" s="493"/>
      <c r="R23" s="493"/>
    </row>
    <row r="24" spans="1:24" ht="24.95" customHeight="1">
      <c r="A24" s="488">
        <f>'明細書（ＫＦＣ提出）①入力'!A24</f>
        <v>45199</v>
      </c>
      <c r="B24" s="488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492">
        <f t="shared" ref="M24" si="1">+H24*K24</f>
        <v>0</v>
      </c>
      <c r="N24" s="492"/>
      <c r="O24" s="492"/>
      <c r="P24" s="493"/>
      <c r="Q24" s="493"/>
      <c r="R24" s="493"/>
    </row>
    <row r="25" spans="1:24" ht="24.95" customHeight="1">
      <c r="A25" s="488">
        <f>'明細書（ＫＦＣ提出）①入力'!A25</f>
        <v>45199</v>
      </c>
      <c r="B25" s="488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492">
        <f t="shared" si="0"/>
        <v>0</v>
      </c>
      <c r="N25" s="492"/>
      <c r="O25" s="492"/>
      <c r="P25" s="493"/>
      <c r="Q25" s="493"/>
      <c r="R25" s="493"/>
    </row>
    <row r="26" spans="1:24" ht="24.95" customHeight="1">
      <c r="A26" s="488">
        <f>'明細書（ＫＦＣ提出）①入力'!A26</f>
        <v>45199</v>
      </c>
      <c r="B26" s="488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492">
        <f t="shared" si="0"/>
        <v>0</v>
      </c>
      <c r="N26" s="492"/>
      <c r="O26" s="492"/>
      <c r="P26" s="493"/>
      <c r="Q26" s="493"/>
      <c r="R26" s="493"/>
    </row>
    <row r="27" spans="1:24" ht="24.95" customHeight="1">
      <c r="A27" s="488">
        <f>'明細書（ＫＦＣ提出）①入力'!A27</f>
        <v>45199</v>
      </c>
      <c r="B27" s="488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492">
        <f t="shared" si="0"/>
        <v>0</v>
      </c>
      <c r="N27" s="492"/>
      <c r="O27" s="492"/>
      <c r="P27" s="493"/>
      <c r="Q27" s="493"/>
      <c r="R27" s="493"/>
    </row>
    <row r="28" spans="1:24" ht="24.95" customHeight="1" thickBot="1">
      <c r="A28" s="498">
        <f>'明細書（ＫＦＣ提出）①入力'!A28</f>
        <v>45199</v>
      </c>
      <c r="B28" s="498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02">
        <f t="shared" si="0"/>
        <v>0</v>
      </c>
      <c r="N28" s="502"/>
      <c r="O28" s="502"/>
      <c r="P28" s="503"/>
      <c r="Q28" s="503"/>
      <c r="R28" s="503"/>
    </row>
    <row r="29" spans="1:24" ht="24.95" customHeight="1" thickTop="1">
      <c r="A29" s="578"/>
      <c r="B29" s="579"/>
      <c r="C29" s="181"/>
      <c r="D29" s="181"/>
      <c r="E29" s="181"/>
      <c r="F29" s="182"/>
      <c r="G29" s="580" t="s">
        <v>102</v>
      </c>
      <c r="H29" s="487"/>
      <c r="I29" s="487"/>
      <c r="J29" s="487"/>
      <c r="K29" s="487"/>
      <c r="L29" s="581"/>
      <c r="M29" s="496">
        <f>SUM(M20:O28)</f>
        <v>0</v>
      </c>
      <c r="N29" s="496"/>
      <c r="O29" s="496"/>
      <c r="P29" s="497"/>
      <c r="Q29" s="497"/>
      <c r="R29" s="497"/>
    </row>
    <row r="30" spans="1:24" ht="5.25" customHeight="1">
      <c r="A30" s="514"/>
      <c r="B30" s="514"/>
      <c r="C30" s="514"/>
      <c r="D30" s="514"/>
      <c r="E30" s="514"/>
      <c r="F30" s="514"/>
      <c r="G30" s="136"/>
      <c r="H30" s="514"/>
      <c r="I30" s="514"/>
      <c r="J30" s="514"/>
      <c r="K30" s="514"/>
      <c r="L30" s="514"/>
      <c r="M30" s="515"/>
      <c r="N30" s="515"/>
      <c r="O30" s="515"/>
      <c r="P30" s="515"/>
      <c r="Q30" s="515"/>
      <c r="R30" s="515"/>
    </row>
    <row r="31" spans="1:24" ht="25.5" customHeight="1">
      <c r="A31" s="577" t="str">
        <f>'明細書（ＫＦＣ提出）①入力'!A31:K31</f>
        <v>　株式会社　ケー・エフ・シー　　　　御中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125"/>
      <c r="M31" s="202" t="s">
        <v>107</v>
      </c>
      <c r="N31" s="203"/>
      <c r="O31" s="203"/>
      <c r="P31" s="582">
        <f>'明細書（ＫＦＣ提出）①入力'!$V$1</f>
        <v>0</v>
      </c>
      <c r="Q31" s="583"/>
      <c r="R31" s="583"/>
    </row>
    <row r="32" spans="1:24" ht="26.25" customHeight="1">
      <c r="A32" s="125"/>
      <c r="B32" s="137" t="s">
        <v>85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38" t="s">
        <v>32</v>
      </c>
      <c r="N32" s="585">
        <f>'明細書（ＫＦＣ提出）①入力'!N32:R32</f>
        <v>0</v>
      </c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25"/>
      <c r="B33" s="459" t="s">
        <v>86</v>
      </c>
      <c r="C33" s="459"/>
      <c r="D33" s="459"/>
      <c r="E33" s="459"/>
      <c r="F33" s="459"/>
      <c r="G33" s="459"/>
      <c r="H33" s="459"/>
      <c r="I33" s="459"/>
      <c r="J33" s="125"/>
      <c r="K33" s="125"/>
      <c r="L33" s="125"/>
      <c r="M33" s="125"/>
      <c r="N33" s="587">
        <f>'明細書（ＫＦＣ提出）①入力'!N33:Q34</f>
        <v>0</v>
      </c>
      <c r="O33" s="588"/>
      <c r="P33" s="588"/>
      <c r="Q33" s="588"/>
      <c r="R33" s="122"/>
      <c r="S33" s="122"/>
      <c r="T33" s="122"/>
      <c r="U33" s="122"/>
    </row>
    <row r="34" spans="1:21" ht="23.1" customHeight="1">
      <c r="A34" s="125"/>
      <c r="B34" s="459" t="s">
        <v>87</v>
      </c>
      <c r="C34" s="459"/>
      <c r="D34" s="139" t="s">
        <v>88</v>
      </c>
      <c r="E34" s="459"/>
      <c r="F34" s="459"/>
      <c r="G34" s="459"/>
      <c r="H34" s="459"/>
      <c r="I34" s="459"/>
      <c r="J34" s="125"/>
      <c r="K34" s="125"/>
      <c r="L34" s="125"/>
      <c r="M34" s="138" t="s">
        <v>0</v>
      </c>
      <c r="N34" s="589"/>
      <c r="O34" s="589"/>
      <c r="P34" s="589"/>
      <c r="Q34" s="589"/>
      <c r="R34" s="123" t="s">
        <v>1</v>
      </c>
      <c r="S34" s="122"/>
      <c r="T34" s="122"/>
      <c r="U34" s="122"/>
    </row>
    <row r="35" spans="1:21" ht="23.1" customHeight="1">
      <c r="A35" s="125"/>
      <c r="B35" s="458" t="s">
        <v>89</v>
      </c>
      <c r="C35" s="458"/>
      <c r="D35" s="458"/>
      <c r="E35" s="459"/>
      <c r="F35" s="459"/>
      <c r="G35" s="459"/>
      <c r="H35" s="459"/>
      <c r="I35" s="459"/>
      <c r="J35" s="125"/>
      <c r="K35" s="174"/>
      <c r="L35" s="125"/>
      <c r="M35" s="125"/>
      <c r="N35" s="125"/>
      <c r="O35" s="125"/>
      <c r="P35" s="125"/>
      <c r="Q35" s="125"/>
      <c r="R35" s="125"/>
    </row>
    <row r="36" spans="1:21" ht="23.1" customHeight="1">
      <c r="A36" s="125"/>
      <c r="B36" s="458" t="s">
        <v>90</v>
      </c>
      <c r="C36" s="458"/>
      <c r="D36" s="458"/>
      <c r="E36" s="459"/>
      <c r="F36" s="459"/>
      <c r="G36" s="459"/>
      <c r="H36" s="459"/>
      <c r="I36" s="459"/>
      <c r="J36" s="125"/>
      <c r="K36" s="125"/>
      <c r="L36" s="125"/>
      <c r="M36" s="125"/>
      <c r="N36" s="512"/>
      <c r="O36" s="512"/>
      <c r="P36" s="512"/>
      <c r="Q36" s="512"/>
      <c r="R36" s="512"/>
    </row>
    <row r="37" spans="1:21" ht="23.1" customHeight="1">
      <c r="A37" s="125"/>
      <c r="B37" s="458" t="s">
        <v>91</v>
      </c>
      <c r="C37" s="458"/>
      <c r="D37" s="458"/>
      <c r="E37" s="459"/>
      <c r="F37" s="459"/>
      <c r="G37" s="459"/>
      <c r="H37" s="459"/>
      <c r="I37" s="459"/>
      <c r="J37" s="125"/>
      <c r="K37" s="125"/>
      <c r="L37" s="125"/>
      <c r="M37" s="125"/>
      <c r="N37" s="497"/>
      <c r="O37" s="497"/>
      <c r="P37" s="497"/>
      <c r="Q37" s="497"/>
      <c r="R37" s="497"/>
    </row>
    <row r="38" spans="1:2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</row>
    <row r="39" spans="1:2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511" t="s">
        <v>13</v>
      </c>
      <c r="R39" s="511"/>
    </row>
  </sheetData>
  <sheetProtection algorithmName="SHA-512" hashValue="ipNbFo5s59iKTASitdMsZk0AMX0aj0/zXUnVjqZ/KDFzvQakFNtg53dPBgQ5LNYcKmLG6yvkr8L8VAyYPHk/7A==" saltValue="I34PjXJcJijW8E5dAZci4g==" spinCount="100000" sheet="1" objects="1" scenarios="1"/>
  <mergeCells count="133">
    <mergeCell ref="P31:R31"/>
    <mergeCell ref="N1:R1"/>
    <mergeCell ref="G3:L3"/>
    <mergeCell ref="S4:Z5"/>
    <mergeCell ref="A5:B5"/>
    <mergeCell ref="C5:D5"/>
    <mergeCell ref="G5:P5"/>
    <mergeCell ref="A9:E9"/>
    <mergeCell ref="F9:G9"/>
    <mergeCell ref="I9:L9"/>
    <mergeCell ref="M9:Q9"/>
    <mergeCell ref="A10:E10"/>
    <mergeCell ref="F10:G10"/>
    <mergeCell ref="I10:L10"/>
    <mergeCell ref="M10:Q10"/>
    <mergeCell ref="A7:E7"/>
    <mergeCell ref="F7:G7"/>
    <mergeCell ref="I7:L7"/>
    <mergeCell ref="M7:R7"/>
    <mergeCell ref="A8:E8"/>
    <mergeCell ref="F8:G8"/>
    <mergeCell ref="I8:L8"/>
    <mergeCell ref="M8:Q8"/>
    <mergeCell ref="A13:E13"/>
    <mergeCell ref="F13:G13"/>
    <mergeCell ref="I13:L13"/>
    <mergeCell ref="M13:Q13"/>
    <mergeCell ref="A14:E14"/>
    <mergeCell ref="F14:G14"/>
    <mergeCell ref="I14:L14"/>
    <mergeCell ref="M14:Q14"/>
    <mergeCell ref="A11:E11"/>
    <mergeCell ref="F11:G11"/>
    <mergeCell ref="I11:L11"/>
    <mergeCell ref="M11:Q11"/>
    <mergeCell ref="A12:E12"/>
    <mergeCell ref="F12:G12"/>
    <mergeCell ref="I12:L12"/>
    <mergeCell ref="M12:Q12"/>
    <mergeCell ref="H16:K16"/>
    <mergeCell ref="M16:Q16"/>
    <mergeCell ref="H17:L17"/>
    <mergeCell ref="M17:Q17"/>
    <mergeCell ref="A18:D18"/>
    <mergeCell ref="A19:B19"/>
    <mergeCell ref="C19:F19"/>
    <mergeCell ref="H19:J19"/>
    <mergeCell ref="K19:L19"/>
    <mergeCell ref="M19:O19"/>
    <mergeCell ref="T20:U21"/>
    <mergeCell ref="A21:B21"/>
    <mergeCell ref="C21:F21"/>
    <mergeCell ref="H21:J21"/>
    <mergeCell ref="K21:L21"/>
    <mergeCell ref="M21:O21"/>
    <mergeCell ref="P21:R21"/>
    <mergeCell ref="P19:R19"/>
    <mergeCell ref="A20:B20"/>
    <mergeCell ref="C20:F20"/>
    <mergeCell ref="H20:J20"/>
    <mergeCell ref="K20:L20"/>
    <mergeCell ref="M20:O20"/>
    <mergeCell ref="P20:R20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N32:R32"/>
    <mergeCell ref="N33:Q34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39"/>
  <sheetViews>
    <sheetView showZeros="0" view="pageBreakPreview" topLeftCell="A10" zoomScale="80" zoomScaleNormal="80" zoomScaleSheetLayoutView="80" workbookViewId="0">
      <selection activeCell="P35" sqref="P35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16384" width="9" style="2"/>
  </cols>
  <sheetData>
    <row r="1" spans="1:26" ht="24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559" t="str">
        <f>'明細書（ＫＦＣ提出）①入力'!$N$1</f>
        <v>2023年9月30日</v>
      </c>
      <c r="O1" s="559"/>
      <c r="P1" s="559"/>
      <c r="Q1" s="559"/>
      <c r="R1" s="559"/>
      <c r="T1" s="184"/>
      <c r="V1" s="110"/>
    </row>
    <row r="2" spans="1:26" ht="4.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26" ht="27.75" customHeight="1" thickBot="1">
      <c r="A3" s="140"/>
      <c r="B3" s="140"/>
      <c r="C3" s="140"/>
      <c r="D3" s="140"/>
      <c r="E3" s="140"/>
      <c r="F3" s="140"/>
      <c r="G3" s="560" t="str">
        <f>'明細書（ＫＦＣ提出）①入力'!G3:L3</f>
        <v xml:space="preserve">明 細 請 求 書 </v>
      </c>
      <c r="H3" s="560"/>
      <c r="I3" s="560"/>
      <c r="J3" s="560"/>
      <c r="K3" s="560"/>
      <c r="L3" s="560"/>
      <c r="M3" s="140"/>
      <c r="N3" s="140"/>
      <c r="O3" s="140"/>
      <c r="P3" s="140"/>
      <c r="Q3" s="140"/>
      <c r="R3" s="140"/>
      <c r="T3" s="115"/>
      <c r="U3" s="114"/>
      <c r="V3" s="115"/>
    </row>
    <row r="4" spans="1:26" ht="7.5" customHeight="1" thickTop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61" t="s">
        <v>96</v>
      </c>
      <c r="T4" s="562"/>
      <c r="U4" s="562"/>
      <c r="V4" s="562"/>
      <c r="W4" s="562"/>
      <c r="X4" s="562"/>
      <c r="Y4" s="563"/>
      <c r="Z4" s="563"/>
    </row>
    <row r="5" spans="1:26" ht="27" customHeight="1">
      <c r="A5" s="564" t="s">
        <v>64</v>
      </c>
      <c r="B5" s="564"/>
      <c r="C5" s="440"/>
      <c r="D5" s="440"/>
      <c r="E5" s="141"/>
      <c r="F5" s="142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40"/>
      <c r="R5" s="140"/>
      <c r="S5" s="562"/>
      <c r="T5" s="562"/>
      <c r="U5" s="562"/>
      <c r="V5" s="562"/>
      <c r="W5" s="562"/>
      <c r="X5" s="562"/>
      <c r="Y5" s="563"/>
      <c r="Z5" s="563"/>
    </row>
    <row r="6" spans="1:26" ht="14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T6" s="117"/>
      <c r="U6" s="114"/>
      <c r="V6" s="114"/>
    </row>
    <row r="7" spans="1:26" ht="24.95" customHeight="1">
      <c r="A7" s="571"/>
      <c r="B7" s="572"/>
      <c r="C7" s="572"/>
      <c r="D7" s="572"/>
      <c r="E7" s="572"/>
      <c r="F7" s="573" t="s">
        <v>66</v>
      </c>
      <c r="G7" s="573"/>
      <c r="H7" s="195" t="s">
        <v>67</v>
      </c>
      <c r="I7" s="573" t="s">
        <v>68</v>
      </c>
      <c r="J7" s="573"/>
      <c r="K7" s="573"/>
      <c r="L7" s="573"/>
      <c r="M7" s="573" t="s">
        <v>69</v>
      </c>
      <c r="N7" s="573"/>
      <c r="O7" s="573"/>
      <c r="P7" s="573"/>
      <c r="Q7" s="573"/>
      <c r="R7" s="574"/>
    </row>
    <row r="8" spans="1:26" ht="24.95" customHeight="1">
      <c r="A8" s="565" t="s">
        <v>70</v>
      </c>
      <c r="B8" s="517"/>
      <c r="C8" s="517"/>
      <c r="D8" s="517"/>
      <c r="E8" s="517"/>
      <c r="F8" s="518">
        <v>1</v>
      </c>
      <c r="G8" s="518"/>
      <c r="H8" s="193" t="s">
        <v>95</v>
      </c>
      <c r="I8" s="518"/>
      <c r="J8" s="518"/>
      <c r="K8" s="518"/>
      <c r="L8" s="518"/>
      <c r="M8" s="460"/>
      <c r="N8" s="461"/>
      <c r="O8" s="461"/>
      <c r="P8" s="461"/>
      <c r="Q8" s="461"/>
      <c r="R8" s="143"/>
    </row>
    <row r="9" spans="1:26" ht="24.95" customHeight="1">
      <c r="A9" s="565" t="s">
        <v>71</v>
      </c>
      <c r="B9" s="517"/>
      <c r="C9" s="517"/>
      <c r="D9" s="517"/>
      <c r="E9" s="517"/>
      <c r="F9" s="518">
        <v>1</v>
      </c>
      <c r="G9" s="518"/>
      <c r="H9" s="193" t="s">
        <v>95</v>
      </c>
      <c r="I9" s="518"/>
      <c r="J9" s="518"/>
      <c r="K9" s="518"/>
      <c r="L9" s="518"/>
      <c r="M9" s="460"/>
      <c r="N9" s="461"/>
      <c r="O9" s="461"/>
      <c r="P9" s="461"/>
      <c r="Q9" s="461"/>
      <c r="R9" s="143"/>
    </row>
    <row r="10" spans="1:26" ht="24.95" customHeight="1" thickBot="1">
      <c r="A10" s="566" t="s">
        <v>72</v>
      </c>
      <c r="B10" s="567"/>
      <c r="C10" s="567"/>
      <c r="D10" s="567"/>
      <c r="E10" s="567"/>
      <c r="F10" s="568">
        <v>1</v>
      </c>
      <c r="G10" s="568"/>
      <c r="H10" s="194" t="s">
        <v>95</v>
      </c>
      <c r="I10" s="568">
        <f>+I8+I9</f>
        <v>0</v>
      </c>
      <c r="J10" s="568"/>
      <c r="K10" s="568"/>
      <c r="L10" s="568"/>
      <c r="M10" s="569">
        <f>+M8+M9</f>
        <v>0</v>
      </c>
      <c r="N10" s="570"/>
      <c r="O10" s="570"/>
      <c r="P10" s="570"/>
      <c r="Q10" s="570"/>
      <c r="R10" s="144"/>
    </row>
    <row r="11" spans="1:26" ht="24.95" customHeight="1" thickTop="1">
      <c r="A11" s="548" t="s">
        <v>73</v>
      </c>
      <c r="B11" s="549"/>
      <c r="C11" s="549"/>
      <c r="D11" s="549"/>
      <c r="E11" s="549"/>
      <c r="F11" s="550">
        <v>1</v>
      </c>
      <c r="G11" s="550"/>
      <c r="H11" s="198" t="s">
        <v>95</v>
      </c>
      <c r="I11" s="551"/>
      <c r="J11" s="550"/>
      <c r="K11" s="550"/>
      <c r="L11" s="550"/>
      <c r="M11" s="455"/>
      <c r="N11" s="456"/>
      <c r="O11" s="456"/>
      <c r="P11" s="456"/>
      <c r="Q11" s="456"/>
      <c r="R11" s="145"/>
      <c r="S11" s="118"/>
    </row>
    <row r="12" spans="1:26" ht="24.95" customHeight="1">
      <c r="A12" s="552" t="s">
        <v>74</v>
      </c>
      <c r="B12" s="553"/>
      <c r="C12" s="553"/>
      <c r="D12" s="553"/>
      <c r="E12" s="553"/>
      <c r="F12" s="554">
        <v>1</v>
      </c>
      <c r="G12" s="554"/>
      <c r="H12" s="199" t="s">
        <v>95</v>
      </c>
      <c r="I12" s="554"/>
      <c r="J12" s="554"/>
      <c r="K12" s="554"/>
      <c r="L12" s="554"/>
      <c r="M12" s="555">
        <f>M29</f>
        <v>0</v>
      </c>
      <c r="N12" s="556"/>
      <c r="O12" s="556"/>
      <c r="P12" s="556"/>
      <c r="Q12" s="556"/>
      <c r="R12" s="146"/>
      <c r="S12" s="183" t="s">
        <v>104</v>
      </c>
    </row>
    <row r="13" spans="1:26" ht="24.95" customHeight="1" thickBot="1">
      <c r="A13" s="575" t="s">
        <v>75</v>
      </c>
      <c r="B13" s="576"/>
      <c r="C13" s="576"/>
      <c r="D13" s="576"/>
      <c r="E13" s="576"/>
      <c r="F13" s="542">
        <v>1</v>
      </c>
      <c r="G13" s="542"/>
      <c r="H13" s="196" t="s">
        <v>95</v>
      </c>
      <c r="I13" s="542"/>
      <c r="J13" s="542"/>
      <c r="K13" s="542"/>
      <c r="L13" s="542"/>
      <c r="M13" s="480"/>
      <c r="N13" s="481"/>
      <c r="O13" s="481"/>
      <c r="P13" s="481"/>
      <c r="Q13" s="481"/>
      <c r="R13" s="147"/>
    </row>
    <row r="14" spans="1:26" ht="24.95" customHeight="1" thickTop="1">
      <c r="A14" s="543" t="s">
        <v>76</v>
      </c>
      <c r="B14" s="544"/>
      <c r="C14" s="544"/>
      <c r="D14" s="544"/>
      <c r="E14" s="544"/>
      <c r="F14" s="545">
        <v>1</v>
      </c>
      <c r="G14" s="545"/>
      <c r="H14" s="197" t="s">
        <v>95</v>
      </c>
      <c r="I14" s="545"/>
      <c r="J14" s="545"/>
      <c r="K14" s="545"/>
      <c r="L14" s="545"/>
      <c r="M14" s="546" t="str">
        <f>IF(M10-M13=0,"最終請求となります。",IF(M10-M13&lt;0,"",M10-M13))</f>
        <v>最終請求となります。</v>
      </c>
      <c r="N14" s="547"/>
      <c r="O14" s="547"/>
      <c r="P14" s="547"/>
      <c r="Q14" s="547"/>
      <c r="R14" s="145"/>
    </row>
    <row r="15" spans="1:26" ht="17.100000000000001" customHeight="1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</row>
    <row r="16" spans="1:26" ht="24.95" customHeight="1">
      <c r="A16" s="140"/>
      <c r="B16" s="140"/>
      <c r="C16" s="140"/>
      <c r="D16" s="140"/>
      <c r="E16" s="140"/>
      <c r="F16" s="140"/>
      <c r="G16" s="140"/>
      <c r="H16" s="532" t="s">
        <v>77</v>
      </c>
      <c r="I16" s="533"/>
      <c r="J16" s="533"/>
      <c r="K16" s="534"/>
      <c r="L16" s="148">
        <v>0.1</v>
      </c>
      <c r="M16" s="535">
        <f>ROUND(M12*0.1,0)</f>
        <v>0</v>
      </c>
      <c r="N16" s="536"/>
      <c r="O16" s="536"/>
      <c r="P16" s="536"/>
      <c r="Q16" s="536"/>
      <c r="R16" s="149"/>
    </row>
    <row r="17" spans="1:24" ht="24.95" customHeight="1">
      <c r="A17" s="140"/>
      <c r="B17" s="140"/>
      <c r="C17" s="140"/>
      <c r="D17" s="140"/>
      <c r="E17" s="140"/>
      <c r="F17" s="140"/>
      <c r="G17" s="140"/>
      <c r="H17" s="537" t="s">
        <v>78</v>
      </c>
      <c r="I17" s="538"/>
      <c r="J17" s="538"/>
      <c r="K17" s="538"/>
      <c r="L17" s="539"/>
      <c r="M17" s="540">
        <f>+M12+M16</f>
        <v>0</v>
      </c>
      <c r="N17" s="541"/>
      <c r="O17" s="541"/>
      <c r="P17" s="541"/>
      <c r="Q17" s="541"/>
      <c r="R17" s="150"/>
    </row>
    <row r="18" spans="1:24" ht="17.100000000000001" customHeight="1">
      <c r="A18" s="528" t="s">
        <v>79</v>
      </c>
      <c r="B18" s="528"/>
      <c r="C18" s="528"/>
      <c r="D18" s="528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</row>
    <row r="19" spans="1:24" ht="24.95" customHeight="1">
      <c r="A19" s="518" t="s">
        <v>80</v>
      </c>
      <c r="B19" s="518"/>
      <c r="C19" s="518" t="s">
        <v>81</v>
      </c>
      <c r="D19" s="518"/>
      <c r="E19" s="518"/>
      <c r="F19" s="518"/>
      <c r="G19" s="193" t="s">
        <v>67</v>
      </c>
      <c r="H19" s="518" t="s">
        <v>66</v>
      </c>
      <c r="I19" s="518"/>
      <c r="J19" s="518"/>
      <c r="K19" s="518" t="s">
        <v>82</v>
      </c>
      <c r="L19" s="518"/>
      <c r="M19" s="518" t="s">
        <v>83</v>
      </c>
      <c r="N19" s="518"/>
      <c r="O19" s="518"/>
      <c r="P19" s="518" t="s">
        <v>84</v>
      </c>
      <c r="Q19" s="518"/>
      <c r="R19" s="518"/>
    </row>
    <row r="20" spans="1:24" ht="24.95" customHeight="1">
      <c r="A20" s="530">
        <f>'明細書（ＫＦＣ提出）①入力'!A20</f>
        <v>45199</v>
      </c>
      <c r="B20" s="530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531">
        <f>+H20*K20</f>
        <v>0</v>
      </c>
      <c r="N20" s="531"/>
      <c r="O20" s="531"/>
      <c r="P20" s="493"/>
      <c r="Q20" s="493"/>
      <c r="R20" s="493"/>
      <c r="T20" s="435"/>
      <c r="U20" s="436"/>
    </row>
    <row r="21" spans="1:24" ht="24.95" customHeight="1">
      <c r="A21" s="530">
        <f>'明細書（ＫＦＣ提出）①入力'!A21</f>
        <v>45199</v>
      </c>
      <c r="B21" s="530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531">
        <f t="shared" ref="M21:M28" si="0">+H21*K21</f>
        <v>0</v>
      </c>
      <c r="N21" s="531"/>
      <c r="O21" s="531"/>
      <c r="P21" s="493"/>
      <c r="Q21" s="493"/>
      <c r="R21" s="493"/>
      <c r="T21" s="436"/>
      <c r="U21" s="436"/>
    </row>
    <row r="22" spans="1:24" ht="24.95" customHeight="1">
      <c r="A22" s="530">
        <f>'明細書（ＫＦＣ提出）①入力'!A22</f>
        <v>45199</v>
      </c>
      <c r="B22" s="530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531">
        <f t="shared" si="0"/>
        <v>0</v>
      </c>
      <c r="N22" s="531"/>
      <c r="O22" s="531"/>
      <c r="P22" s="493"/>
      <c r="Q22" s="493"/>
      <c r="R22" s="493"/>
      <c r="T22" s="124"/>
      <c r="U22" s="120"/>
      <c r="V22" s="120"/>
      <c r="W22" s="120"/>
      <c r="X22" s="120"/>
    </row>
    <row r="23" spans="1:24" ht="24.95" customHeight="1">
      <c r="A23" s="530">
        <f>'明細書（ＫＦＣ提出）①入力'!A23</f>
        <v>45199</v>
      </c>
      <c r="B23" s="530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531">
        <f t="shared" si="0"/>
        <v>0</v>
      </c>
      <c r="N23" s="531"/>
      <c r="O23" s="531"/>
      <c r="P23" s="493"/>
      <c r="Q23" s="493"/>
      <c r="R23" s="493"/>
    </row>
    <row r="24" spans="1:24" ht="24.95" customHeight="1">
      <c r="A24" s="530">
        <f>'明細書（ＫＦＣ提出）①入力'!A24</f>
        <v>45199</v>
      </c>
      <c r="B24" s="530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531">
        <f t="shared" ref="M24" si="1">+H24*K24</f>
        <v>0</v>
      </c>
      <c r="N24" s="531"/>
      <c r="O24" s="531"/>
      <c r="P24" s="493"/>
      <c r="Q24" s="493"/>
      <c r="R24" s="493"/>
    </row>
    <row r="25" spans="1:24" ht="24.95" customHeight="1">
      <c r="A25" s="530">
        <f>'明細書（ＫＦＣ提出）①入力'!A25</f>
        <v>45199</v>
      </c>
      <c r="B25" s="530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531">
        <f t="shared" si="0"/>
        <v>0</v>
      </c>
      <c r="N25" s="531"/>
      <c r="O25" s="531"/>
      <c r="P25" s="493"/>
      <c r="Q25" s="493"/>
      <c r="R25" s="493"/>
    </row>
    <row r="26" spans="1:24" ht="24.95" customHeight="1">
      <c r="A26" s="530">
        <f>'明細書（ＫＦＣ提出）①入力'!A26</f>
        <v>45199</v>
      </c>
      <c r="B26" s="530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531">
        <f t="shared" si="0"/>
        <v>0</v>
      </c>
      <c r="N26" s="531"/>
      <c r="O26" s="531"/>
      <c r="P26" s="493"/>
      <c r="Q26" s="493"/>
      <c r="R26" s="493"/>
    </row>
    <row r="27" spans="1:24" ht="24.95" customHeight="1">
      <c r="A27" s="530">
        <f>'明細書（ＫＦＣ提出）①入力'!A27</f>
        <v>45199</v>
      </c>
      <c r="B27" s="530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531">
        <f t="shared" si="0"/>
        <v>0</v>
      </c>
      <c r="N27" s="531"/>
      <c r="O27" s="531"/>
      <c r="P27" s="493"/>
      <c r="Q27" s="493"/>
      <c r="R27" s="493"/>
    </row>
    <row r="28" spans="1:24" ht="24.95" customHeight="1" thickBot="1">
      <c r="A28" s="525">
        <f>'明細書（ＫＦＣ提出）①入力'!A28</f>
        <v>45199</v>
      </c>
      <c r="B28" s="525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26">
        <f t="shared" si="0"/>
        <v>0</v>
      </c>
      <c r="N28" s="526"/>
      <c r="O28" s="526"/>
      <c r="P28" s="503"/>
      <c r="Q28" s="503"/>
      <c r="R28" s="503"/>
    </row>
    <row r="29" spans="1:24" ht="24.95" customHeight="1" thickTop="1">
      <c r="A29" s="522"/>
      <c r="B29" s="523"/>
      <c r="C29" s="179"/>
      <c r="D29" s="179"/>
      <c r="E29" s="179"/>
      <c r="F29" s="180"/>
      <c r="G29" s="527" t="s">
        <v>102</v>
      </c>
      <c r="H29" s="528"/>
      <c r="I29" s="528"/>
      <c r="J29" s="528"/>
      <c r="K29" s="528"/>
      <c r="L29" s="529"/>
      <c r="M29" s="524">
        <f>SUM(M20:O28)</f>
        <v>0</v>
      </c>
      <c r="N29" s="524"/>
      <c r="O29" s="524"/>
      <c r="P29" s="520"/>
      <c r="Q29" s="520"/>
      <c r="R29" s="520"/>
    </row>
    <row r="30" spans="1:24" ht="5.25" customHeight="1">
      <c r="A30" s="521"/>
      <c r="B30" s="521"/>
      <c r="C30" s="521"/>
      <c r="D30" s="521"/>
      <c r="E30" s="521"/>
      <c r="F30" s="521"/>
      <c r="G30" s="140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</row>
    <row r="31" spans="1:24" ht="25.5" customHeight="1">
      <c r="A31" s="577" t="str">
        <f>'明細書（ＫＦＣ提出）①入力'!A31:K31</f>
        <v>　株式会社　ケー・エフ・シー　　　　御中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140"/>
      <c r="M31" s="205" t="s">
        <v>107</v>
      </c>
      <c r="N31" s="206"/>
      <c r="O31" s="206"/>
      <c r="P31" s="557">
        <f>'明細書（ＫＦＣ提出）①入力'!$V$1</f>
        <v>0</v>
      </c>
      <c r="Q31" s="558"/>
      <c r="R31" s="558"/>
    </row>
    <row r="32" spans="1:24" ht="26.25" customHeight="1">
      <c r="A32" s="140"/>
      <c r="B32" s="151" t="s">
        <v>85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52" t="s">
        <v>32</v>
      </c>
      <c r="N32" s="585">
        <f>'明細書（ＫＦＣ提出）①入力'!N32:R32</f>
        <v>0</v>
      </c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40"/>
      <c r="B33" s="518" t="s">
        <v>86</v>
      </c>
      <c r="C33" s="518"/>
      <c r="D33" s="518"/>
      <c r="E33" s="518"/>
      <c r="F33" s="518"/>
      <c r="G33" s="518"/>
      <c r="H33" s="518"/>
      <c r="I33" s="518"/>
      <c r="J33" s="140"/>
      <c r="K33" s="140"/>
      <c r="L33" s="140"/>
      <c r="M33" s="140"/>
      <c r="N33" s="587">
        <f>'明細書（ＫＦＣ提出）①入力'!N33:Q34</f>
        <v>0</v>
      </c>
      <c r="O33" s="588"/>
      <c r="P33" s="588"/>
      <c r="Q33" s="588"/>
      <c r="R33" s="122"/>
      <c r="S33" s="122"/>
      <c r="T33" s="122"/>
      <c r="U33" s="122"/>
    </row>
    <row r="34" spans="1:21" ht="23.1" customHeight="1">
      <c r="A34" s="140"/>
      <c r="B34" s="518" t="s">
        <v>87</v>
      </c>
      <c r="C34" s="518"/>
      <c r="D34" s="153" t="s">
        <v>88</v>
      </c>
      <c r="E34" s="518"/>
      <c r="F34" s="518"/>
      <c r="G34" s="518"/>
      <c r="H34" s="518"/>
      <c r="I34" s="518"/>
      <c r="J34" s="140"/>
      <c r="K34" s="140"/>
      <c r="L34" s="140"/>
      <c r="M34" s="152" t="s">
        <v>0</v>
      </c>
      <c r="N34" s="589"/>
      <c r="O34" s="589"/>
      <c r="P34" s="589"/>
      <c r="Q34" s="589"/>
      <c r="R34" s="123" t="s">
        <v>1</v>
      </c>
      <c r="S34" s="122"/>
      <c r="T34" s="122"/>
      <c r="U34" s="122"/>
    </row>
    <row r="35" spans="1:21" ht="23.1" customHeight="1">
      <c r="A35" s="140"/>
      <c r="B35" s="517" t="s">
        <v>89</v>
      </c>
      <c r="C35" s="517"/>
      <c r="D35" s="517"/>
      <c r="E35" s="518"/>
      <c r="F35" s="518"/>
      <c r="G35" s="518"/>
      <c r="H35" s="518"/>
      <c r="I35" s="518"/>
      <c r="J35" s="140"/>
      <c r="K35" s="173"/>
      <c r="L35" s="140"/>
      <c r="M35" s="140"/>
      <c r="N35" s="140"/>
      <c r="O35" s="140"/>
      <c r="P35" s="140"/>
      <c r="Q35" s="140"/>
      <c r="R35" s="140"/>
    </row>
    <row r="36" spans="1:21" ht="23.1" customHeight="1">
      <c r="A36" s="140"/>
      <c r="B36" s="517" t="s">
        <v>90</v>
      </c>
      <c r="C36" s="517"/>
      <c r="D36" s="517"/>
      <c r="E36" s="518"/>
      <c r="F36" s="518"/>
      <c r="G36" s="518"/>
      <c r="H36" s="518"/>
      <c r="I36" s="518"/>
      <c r="J36" s="140"/>
      <c r="K36" s="140"/>
      <c r="L36" s="140"/>
      <c r="M36" s="140"/>
      <c r="N36" s="519"/>
      <c r="O36" s="519"/>
      <c r="P36" s="519"/>
      <c r="Q36" s="519"/>
      <c r="R36" s="519"/>
    </row>
    <row r="37" spans="1:21" ht="23.1" customHeight="1">
      <c r="A37" s="140"/>
      <c r="B37" s="517" t="s">
        <v>91</v>
      </c>
      <c r="C37" s="517"/>
      <c r="D37" s="517"/>
      <c r="E37" s="518"/>
      <c r="F37" s="518"/>
      <c r="G37" s="518"/>
      <c r="H37" s="518"/>
      <c r="I37" s="518"/>
      <c r="J37" s="140"/>
      <c r="K37" s="140"/>
      <c r="L37" s="140"/>
      <c r="M37" s="140"/>
      <c r="N37" s="520"/>
      <c r="O37" s="520"/>
      <c r="P37" s="520"/>
      <c r="Q37" s="520"/>
      <c r="R37" s="520"/>
    </row>
    <row r="38" spans="1:21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</row>
    <row r="39" spans="1:21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516" t="s">
        <v>13</v>
      </c>
      <c r="R39" s="516"/>
    </row>
  </sheetData>
  <sheetProtection algorithmName="SHA-512" hashValue="6oeV8VfZ5s/iWQAqXpYHAFtXq8DvaLqr453qb3dUIzd8GOfnJY2/YyIRkF+LFliVf0CuNLiUPVm26sOcf3ZqIw==" saltValue="2bIMWhH1d5nYnePY9nYlZQ==" spinCount="100000" sheet="1" objects="1" scenarios="1"/>
  <mergeCells count="133">
    <mergeCell ref="P31:R31"/>
    <mergeCell ref="N1:R1"/>
    <mergeCell ref="G3:L3"/>
    <mergeCell ref="S4:Z5"/>
    <mergeCell ref="A5:B5"/>
    <mergeCell ref="C5:D5"/>
    <mergeCell ref="G5:P5"/>
    <mergeCell ref="A9:E9"/>
    <mergeCell ref="F9:G9"/>
    <mergeCell ref="I9:L9"/>
    <mergeCell ref="M9:Q9"/>
    <mergeCell ref="A10:E10"/>
    <mergeCell ref="F10:G10"/>
    <mergeCell ref="I10:L10"/>
    <mergeCell ref="M10:Q10"/>
    <mergeCell ref="A7:E7"/>
    <mergeCell ref="F7:G7"/>
    <mergeCell ref="I7:L7"/>
    <mergeCell ref="M7:R7"/>
    <mergeCell ref="A8:E8"/>
    <mergeCell ref="F8:G8"/>
    <mergeCell ref="I8:L8"/>
    <mergeCell ref="M8:Q8"/>
    <mergeCell ref="A13:E13"/>
    <mergeCell ref="F13:G13"/>
    <mergeCell ref="I13:L13"/>
    <mergeCell ref="M13:Q13"/>
    <mergeCell ref="A14:E14"/>
    <mergeCell ref="F14:G14"/>
    <mergeCell ref="I14:L14"/>
    <mergeCell ref="M14:Q14"/>
    <mergeCell ref="A11:E11"/>
    <mergeCell ref="F11:G11"/>
    <mergeCell ref="I11:L11"/>
    <mergeCell ref="M11:Q11"/>
    <mergeCell ref="A12:E12"/>
    <mergeCell ref="F12:G12"/>
    <mergeCell ref="I12:L12"/>
    <mergeCell ref="M12:Q12"/>
    <mergeCell ref="H16:K16"/>
    <mergeCell ref="M16:Q16"/>
    <mergeCell ref="H17:L17"/>
    <mergeCell ref="M17:Q17"/>
    <mergeCell ref="A18:D18"/>
    <mergeCell ref="A19:B19"/>
    <mergeCell ref="C19:F19"/>
    <mergeCell ref="H19:J19"/>
    <mergeCell ref="K19:L19"/>
    <mergeCell ref="M19:O19"/>
    <mergeCell ref="T20:U21"/>
    <mergeCell ref="A21:B21"/>
    <mergeCell ref="C21:F21"/>
    <mergeCell ref="H21:J21"/>
    <mergeCell ref="K21:L21"/>
    <mergeCell ref="M21:O21"/>
    <mergeCell ref="P21:R21"/>
    <mergeCell ref="P19:R19"/>
    <mergeCell ref="A20:B20"/>
    <mergeCell ref="C20:F20"/>
    <mergeCell ref="H20:J20"/>
    <mergeCell ref="K20:L20"/>
    <mergeCell ref="M20:O20"/>
    <mergeCell ref="P20:R20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N32:R32"/>
    <mergeCell ref="N33:Q34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39"/>
  <sheetViews>
    <sheetView showZeros="0" view="pageBreakPreview" topLeftCell="A10" zoomScale="80" zoomScaleNormal="80" zoomScaleSheetLayoutView="80" workbookViewId="0">
      <selection activeCell="N33" sqref="N33:Q34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16384" width="9" style="2"/>
  </cols>
  <sheetData>
    <row r="1" spans="1:26" ht="24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37" t="str">
        <f>'明細書（ＫＦＣ提出）①入力'!$N$1</f>
        <v>2023年9月30日</v>
      </c>
      <c r="O1" s="437"/>
      <c r="P1" s="437"/>
      <c r="Q1" s="437"/>
      <c r="R1" s="437"/>
      <c r="T1" s="185"/>
      <c r="V1" s="110"/>
    </row>
    <row r="2" spans="1:26" ht="4.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26" ht="27.75" customHeight="1" thickBot="1">
      <c r="A3" s="125"/>
      <c r="B3" s="125"/>
      <c r="C3" s="125"/>
      <c r="D3" s="125"/>
      <c r="E3" s="125"/>
      <c r="F3" s="125"/>
      <c r="G3" s="438" t="s">
        <v>114</v>
      </c>
      <c r="H3" s="438"/>
      <c r="I3" s="438"/>
      <c r="J3" s="438"/>
      <c r="K3" s="438"/>
      <c r="L3" s="438"/>
      <c r="M3" s="125"/>
      <c r="N3" s="125"/>
      <c r="O3" s="125"/>
      <c r="P3" s="125"/>
      <c r="Q3" s="125"/>
      <c r="R3" s="125"/>
      <c r="T3" s="115"/>
      <c r="U3" s="114"/>
      <c r="V3" s="115"/>
    </row>
    <row r="4" spans="1:26" ht="7.5" customHeight="1" thickTop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561" t="s">
        <v>96</v>
      </c>
      <c r="T4" s="562"/>
      <c r="U4" s="562"/>
      <c r="V4" s="562"/>
      <c r="W4" s="562"/>
      <c r="X4" s="562"/>
      <c r="Y4" s="563"/>
      <c r="Z4" s="563"/>
    </row>
    <row r="5" spans="1:26" ht="27" customHeight="1">
      <c r="A5" s="439" t="s">
        <v>64</v>
      </c>
      <c r="B5" s="439"/>
      <c r="C5" s="440"/>
      <c r="D5" s="440"/>
      <c r="E5" s="126"/>
      <c r="F5" s="127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25"/>
      <c r="R5" s="125"/>
      <c r="S5" s="562"/>
      <c r="T5" s="562"/>
      <c r="U5" s="562"/>
      <c r="V5" s="562"/>
      <c r="W5" s="562"/>
      <c r="X5" s="562"/>
      <c r="Y5" s="563"/>
      <c r="Z5" s="563"/>
    </row>
    <row r="6" spans="1:26" ht="14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T6" s="117"/>
      <c r="U6" s="114"/>
      <c r="V6" s="114"/>
    </row>
    <row r="7" spans="1:26" ht="24.95" customHeight="1">
      <c r="A7" s="442"/>
      <c r="B7" s="443"/>
      <c r="C7" s="443"/>
      <c r="D7" s="443"/>
      <c r="E7" s="443"/>
      <c r="F7" s="444" t="s">
        <v>66</v>
      </c>
      <c r="G7" s="444"/>
      <c r="H7" s="190" t="s">
        <v>67</v>
      </c>
      <c r="I7" s="444" t="s">
        <v>68</v>
      </c>
      <c r="J7" s="444"/>
      <c r="K7" s="444"/>
      <c r="L7" s="444"/>
      <c r="M7" s="444" t="s">
        <v>69</v>
      </c>
      <c r="N7" s="444"/>
      <c r="O7" s="444"/>
      <c r="P7" s="444"/>
      <c r="Q7" s="444"/>
      <c r="R7" s="445"/>
    </row>
    <row r="8" spans="1:26" ht="24.95" customHeight="1">
      <c r="A8" s="457" t="s">
        <v>70</v>
      </c>
      <c r="B8" s="458"/>
      <c r="C8" s="458"/>
      <c r="D8" s="458"/>
      <c r="E8" s="458"/>
      <c r="F8" s="459">
        <v>1</v>
      </c>
      <c r="G8" s="459"/>
      <c r="H8" s="186" t="s">
        <v>95</v>
      </c>
      <c r="I8" s="459"/>
      <c r="J8" s="459"/>
      <c r="K8" s="459"/>
      <c r="L8" s="459"/>
      <c r="M8" s="460"/>
      <c r="N8" s="461"/>
      <c r="O8" s="461"/>
      <c r="P8" s="461"/>
      <c r="Q8" s="461"/>
      <c r="R8" s="128"/>
    </row>
    <row r="9" spans="1:26" ht="24.95" customHeight="1">
      <c r="A9" s="457" t="s">
        <v>71</v>
      </c>
      <c r="B9" s="458"/>
      <c r="C9" s="458"/>
      <c r="D9" s="458"/>
      <c r="E9" s="458"/>
      <c r="F9" s="459">
        <v>1</v>
      </c>
      <c r="G9" s="459"/>
      <c r="H9" s="186" t="s">
        <v>95</v>
      </c>
      <c r="I9" s="459"/>
      <c r="J9" s="459"/>
      <c r="K9" s="459"/>
      <c r="L9" s="459"/>
      <c r="M9" s="460"/>
      <c r="N9" s="461"/>
      <c r="O9" s="461"/>
      <c r="P9" s="461"/>
      <c r="Q9" s="461"/>
      <c r="R9" s="128"/>
    </row>
    <row r="10" spans="1:26" ht="24.95" customHeight="1" thickBot="1">
      <c r="A10" s="446" t="s">
        <v>72</v>
      </c>
      <c r="B10" s="447"/>
      <c r="C10" s="447"/>
      <c r="D10" s="447"/>
      <c r="E10" s="447"/>
      <c r="F10" s="448">
        <v>1</v>
      </c>
      <c r="G10" s="448"/>
      <c r="H10" s="191" t="s">
        <v>95</v>
      </c>
      <c r="I10" s="448">
        <f>+I8+I9</f>
        <v>0</v>
      </c>
      <c r="J10" s="448"/>
      <c r="K10" s="448"/>
      <c r="L10" s="448"/>
      <c r="M10" s="449">
        <f>+M8+M9</f>
        <v>0</v>
      </c>
      <c r="N10" s="450"/>
      <c r="O10" s="450"/>
      <c r="P10" s="450"/>
      <c r="Q10" s="450"/>
      <c r="R10" s="129"/>
    </row>
    <row r="11" spans="1:26" ht="24.95" customHeight="1" thickTop="1">
      <c r="A11" s="451" t="s">
        <v>73</v>
      </c>
      <c r="B11" s="452"/>
      <c r="C11" s="452"/>
      <c r="D11" s="452"/>
      <c r="E11" s="452"/>
      <c r="F11" s="453">
        <v>1</v>
      </c>
      <c r="G11" s="453"/>
      <c r="H11" s="192" t="s">
        <v>95</v>
      </c>
      <c r="I11" s="454"/>
      <c r="J11" s="453"/>
      <c r="K11" s="453"/>
      <c r="L11" s="453"/>
      <c r="M11" s="455"/>
      <c r="N11" s="456"/>
      <c r="O11" s="456"/>
      <c r="P11" s="456"/>
      <c r="Q11" s="456"/>
      <c r="R11" s="130"/>
      <c r="S11" s="118"/>
    </row>
    <row r="12" spans="1:26" ht="24.95" customHeight="1">
      <c r="A12" s="472" t="s">
        <v>74</v>
      </c>
      <c r="B12" s="473"/>
      <c r="C12" s="473"/>
      <c r="D12" s="473"/>
      <c r="E12" s="473"/>
      <c r="F12" s="474">
        <v>1</v>
      </c>
      <c r="G12" s="474"/>
      <c r="H12" s="188" t="s">
        <v>95</v>
      </c>
      <c r="I12" s="474"/>
      <c r="J12" s="474"/>
      <c r="K12" s="474"/>
      <c r="L12" s="474"/>
      <c r="M12" s="475">
        <f>M29</f>
        <v>0</v>
      </c>
      <c r="N12" s="476"/>
      <c r="O12" s="476"/>
      <c r="P12" s="476"/>
      <c r="Q12" s="476"/>
      <c r="R12" s="131"/>
      <c r="S12" s="183" t="s">
        <v>104</v>
      </c>
    </row>
    <row r="13" spans="1:26" ht="24.95" customHeight="1" thickBot="1">
      <c r="A13" s="477" t="s">
        <v>75</v>
      </c>
      <c r="B13" s="478"/>
      <c r="C13" s="478"/>
      <c r="D13" s="478"/>
      <c r="E13" s="478"/>
      <c r="F13" s="479">
        <v>1</v>
      </c>
      <c r="G13" s="479"/>
      <c r="H13" s="189" t="s">
        <v>95</v>
      </c>
      <c r="I13" s="479"/>
      <c r="J13" s="479"/>
      <c r="K13" s="479"/>
      <c r="L13" s="479"/>
      <c r="M13" s="480"/>
      <c r="N13" s="481"/>
      <c r="O13" s="481"/>
      <c r="P13" s="481"/>
      <c r="Q13" s="481"/>
      <c r="R13" s="132"/>
    </row>
    <row r="14" spans="1:26" ht="24.95" customHeight="1" thickTop="1">
      <c r="A14" s="462" t="s">
        <v>76</v>
      </c>
      <c r="B14" s="463"/>
      <c r="C14" s="463"/>
      <c r="D14" s="463"/>
      <c r="E14" s="463"/>
      <c r="F14" s="464">
        <v>1</v>
      </c>
      <c r="G14" s="464"/>
      <c r="H14" s="187" t="s">
        <v>95</v>
      </c>
      <c r="I14" s="464"/>
      <c r="J14" s="464"/>
      <c r="K14" s="464"/>
      <c r="L14" s="464"/>
      <c r="M14" s="465" t="str">
        <f>IF(M10-M13=0,"最終請求となります。",IF(M10-M13&lt;0,"",M10-M13))</f>
        <v>最終請求となります。</v>
      </c>
      <c r="N14" s="466"/>
      <c r="O14" s="466"/>
      <c r="P14" s="466"/>
      <c r="Q14" s="466"/>
      <c r="R14" s="130"/>
    </row>
    <row r="15" spans="1:26" ht="17.100000000000001" customHeight="1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</row>
    <row r="16" spans="1:26" ht="24.95" customHeight="1">
      <c r="A16" s="125"/>
      <c r="B16" s="125"/>
      <c r="C16" s="125"/>
      <c r="D16" s="125"/>
      <c r="E16" s="125"/>
      <c r="F16" s="125"/>
      <c r="G16" s="125"/>
      <c r="H16" s="467" t="s">
        <v>77</v>
      </c>
      <c r="I16" s="468"/>
      <c r="J16" s="468"/>
      <c r="K16" s="469"/>
      <c r="L16" s="133">
        <v>0.1</v>
      </c>
      <c r="M16" s="470">
        <f>ROUND(M12*0.1,0)</f>
        <v>0</v>
      </c>
      <c r="N16" s="471"/>
      <c r="O16" s="471"/>
      <c r="P16" s="471"/>
      <c r="Q16" s="471"/>
      <c r="R16" s="134"/>
    </row>
    <row r="17" spans="1:24" ht="24.95" customHeight="1">
      <c r="A17" s="125"/>
      <c r="B17" s="125"/>
      <c r="C17" s="125"/>
      <c r="D17" s="125"/>
      <c r="E17" s="125"/>
      <c r="F17" s="125"/>
      <c r="G17" s="125"/>
      <c r="H17" s="482" t="s">
        <v>78</v>
      </c>
      <c r="I17" s="483"/>
      <c r="J17" s="483"/>
      <c r="K17" s="483"/>
      <c r="L17" s="484"/>
      <c r="M17" s="485">
        <f>+M12+M16</f>
        <v>0</v>
      </c>
      <c r="N17" s="486"/>
      <c r="O17" s="486"/>
      <c r="P17" s="486"/>
      <c r="Q17" s="486"/>
      <c r="R17" s="135"/>
    </row>
    <row r="18" spans="1:24" ht="17.100000000000001" customHeight="1">
      <c r="A18" s="487" t="s">
        <v>79</v>
      </c>
      <c r="B18" s="487"/>
      <c r="C18" s="487"/>
      <c r="D18" s="487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</row>
    <row r="19" spans="1:24" ht="24.95" customHeight="1">
      <c r="A19" s="459" t="s">
        <v>80</v>
      </c>
      <c r="B19" s="459"/>
      <c r="C19" s="459" t="s">
        <v>81</v>
      </c>
      <c r="D19" s="459"/>
      <c r="E19" s="459"/>
      <c r="F19" s="459"/>
      <c r="G19" s="186" t="s">
        <v>67</v>
      </c>
      <c r="H19" s="459" t="s">
        <v>66</v>
      </c>
      <c r="I19" s="459"/>
      <c r="J19" s="459"/>
      <c r="K19" s="459" t="s">
        <v>82</v>
      </c>
      <c r="L19" s="459"/>
      <c r="M19" s="459" t="s">
        <v>83</v>
      </c>
      <c r="N19" s="459"/>
      <c r="O19" s="459"/>
      <c r="P19" s="459" t="s">
        <v>84</v>
      </c>
      <c r="Q19" s="459"/>
      <c r="R19" s="459"/>
    </row>
    <row r="20" spans="1:24" ht="24.95" customHeight="1">
      <c r="A20" s="488">
        <f>'明細書（ＫＦＣ提出）①入力'!A20</f>
        <v>45199</v>
      </c>
      <c r="B20" s="488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492">
        <f>+H20*K20</f>
        <v>0</v>
      </c>
      <c r="N20" s="492"/>
      <c r="O20" s="492"/>
      <c r="P20" s="493"/>
      <c r="Q20" s="493"/>
      <c r="R20" s="493"/>
      <c r="T20" s="435"/>
      <c r="U20" s="436"/>
    </row>
    <row r="21" spans="1:24" ht="24.95" customHeight="1">
      <c r="A21" s="488">
        <f>'明細書（ＫＦＣ提出）①入力'!A21</f>
        <v>45199</v>
      </c>
      <c r="B21" s="488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492">
        <f t="shared" ref="M21:M28" si="0">+H21*K21</f>
        <v>0</v>
      </c>
      <c r="N21" s="492"/>
      <c r="O21" s="492"/>
      <c r="P21" s="493"/>
      <c r="Q21" s="493"/>
      <c r="R21" s="493"/>
      <c r="T21" s="436"/>
      <c r="U21" s="436"/>
    </row>
    <row r="22" spans="1:24" ht="24.95" customHeight="1">
      <c r="A22" s="488">
        <f>'明細書（ＫＦＣ提出）①入力'!A22</f>
        <v>45199</v>
      </c>
      <c r="B22" s="488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492">
        <f t="shared" si="0"/>
        <v>0</v>
      </c>
      <c r="N22" s="492"/>
      <c r="O22" s="492"/>
      <c r="P22" s="493"/>
      <c r="Q22" s="493"/>
      <c r="R22" s="493"/>
      <c r="T22" s="124"/>
      <c r="U22" s="120"/>
      <c r="V22" s="120"/>
      <c r="W22" s="120"/>
      <c r="X22" s="120"/>
    </row>
    <row r="23" spans="1:24" ht="24.95" customHeight="1">
      <c r="A23" s="488">
        <f>'明細書（ＫＦＣ提出）①入力'!A23</f>
        <v>45199</v>
      </c>
      <c r="B23" s="488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492">
        <f t="shared" si="0"/>
        <v>0</v>
      </c>
      <c r="N23" s="492"/>
      <c r="O23" s="492"/>
      <c r="P23" s="493"/>
      <c r="Q23" s="493"/>
      <c r="R23" s="493"/>
    </row>
    <row r="24" spans="1:24" ht="24.95" customHeight="1">
      <c r="A24" s="488">
        <f>'明細書（ＫＦＣ提出）①入力'!A24</f>
        <v>45199</v>
      </c>
      <c r="B24" s="488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492">
        <f t="shared" ref="M24" si="1">+H24*K24</f>
        <v>0</v>
      </c>
      <c r="N24" s="492"/>
      <c r="O24" s="492"/>
      <c r="P24" s="493"/>
      <c r="Q24" s="493"/>
      <c r="R24" s="493"/>
    </row>
    <row r="25" spans="1:24" ht="24.95" customHeight="1">
      <c r="A25" s="488">
        <f>'明細書（ＫＦＣ提出）①入力'!A25</f>
        <v>45199</v>
      </c>
      <c r="B25" s="488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492">
        <f t="shared" si="0"/>
        <v>0</v>
      </c>
      <c r="N25" s="492"/>
      <c r="O25" s="492"/>
      <c r="P25" s="493"/>
      <c r="Q25" s="493"/>
      <c r="R25" s="493"/>
    </row>
    <row r="26" spans="1:24" ht="24.95" customHeight="1">
      <c r="A26" s="488">
        <f>'明細書（ＫＦＣ提出）①入力'!A26</f>
        <v>45199</v>
      </c>
      <c r="B26" s="488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492">
        <f t="shared" si="0"/>
        <v>0</v>
      </c>
      <c r="N26" s="492"/>
      <c r="O26" s="492"/>
      <c r="P26" s="493"/>
      <c r="Q26" s="493"/>
      <c r="R26" s="493"/>
    </row>
    <row r="27" spans="1:24" ht="24.95" customHeight="1">
      <c r="A27" s="488">
        <f>'明細書（ＫＦＣ提出）①入力'!A27</f>
        <v>45199</v>
      </c>
      <c r="B27" s="488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492">
        <f t="shared" si="0"/>
        <v>0</v>
      </c>
      <c r="N27" s="492"/>
      <c r="O27" s="492"/>
      <c r="P27" s="493"/>
      <c r="Q27" s="493"/>
      <c r="R27" s="493"/>
    </row>
    <row r="28" spans="1:24" ht="24.95" customHeight="1" thickBot="1">
      <c r="A28" s="498">
        <f>'明細書（ＫＦＣ提出）①入力'!A28</f>
        <v>45199</v>
      </c>
      <c r="B28" s="498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02">
        <f t="shared" si="0"/>
        <v>0</v>
      </c>
      <c r="N28" s="502"/>
      <c r="O28" s="502"/>
      <c r="P28" s="503"/>
      <c r="Q28" s="503"/>
      <c r="R28" s="503"/>
    </row>
    <row r="29" spans="1:24" ht="24.95" customHeight="1" thickTop="1">
      <c r="A29" s="578"/>
      <c r="B29" s="579"/>
      <c r="C29" s="181"/>
      <c r="D29" s="181"/>
      <c r="E29" s="181"/>
      <c r="F29" s="182"/>
      <c r="G29" s="580" t="s">
        <v>102</v>
      </c>
      <c r="H29" s="487"/>
      <c r="I29" s="487"/>
      <c r="J29" s="487"/>
      <c r="K29" s="487"/>
      <c r="L29" s="581"/>
      <c r="M29" s="496">
        <f>SUM(M20:O28)</f>
        <v>0</v>
      </c>
      <c r="N29" s="496"/>
      <c r="O29" s="496"/>
      <c r="P29" s="497"/>
      <c r="Q29" s="497"/>
      <c r="R29" s="497"/>
    </row>
    <row r="30" spans="1:24" ht="5.25" customHeight="1">
      <c r="A30" s="514"/>
      <c r="B30" s="514"/>
      <c r="C30" s="514"/>
      <c r="D30" s="514"/>
      <c r="E30" s="514"/>
      <c r="F30" s="514"/>
      <c r="G30" s="136"/>
      <c r="H30" s="514"/>
      <c r="I30" s="514"/>
      <c r="J30" s="514"/>
      <c r="K30" s="514"/>
      <c r="L30" s="514"/>
      <c r="M30" s="515"/>
      <c r="N30" s="515"/>
      <c r="O30" s="515"/>
      <c r="P30" s="515"/>
      <c r="Q30" s="515"/>
      <c r="R30" s="515"/>
    </row>
    <row r="31" spans="1:24" ht="25.5" customHeight="1">
      <c r="A31" s="577" t="str">
        <f>'明細書（ＫＦＣ提出）①入力'!A31:K31</f>
        <v>　株式会社　ケー・エフ・シー　　　　御中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125"/>
      <c r="M31" s="202" t="s">
        <v>107</v>
      </c>
      <c r="N31" s="203"/>
      <c r="O31" s="203"/>
      <c r="P31" s="582">
        <f>'明細書（ＫＦＣ提出）①入力'!$V$1</f>
        <v>0</v>
      </c>
      <c r="Q31" s="583"/>
      <c r="R31" s="583"/>
    </row>
    <row r="32" spans="1:24" ht="26.25" customHeight="1">
      <c r="A32" s="125"/>
      <c r="B32" s="137" t="s">
        <v>85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38" t="s">
        <v>32</v>
      </c>
      <c r="N32" s="585">
        <f>'明細書（ＫＦＣ提出）①入力'!N32:R32</f>
        <v>0</v>
      </c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25"/>
      <c r="B33" s="459" t="s">
        <v>86</v>
      </c>
      <c r="C33" s="459"/>
      <c r="D33" s="459"/>
      <c r="E33" s="459"/>
      <c r="F33" s="459"/>
      <c r="G33" s="459"/>
      <c r="H33" s="459"/>
      <c r="I33" s="459"/>
      <c r="J33" s="125"/>
      <c r="K33" s="125"/>
      <c r="L33" s="125"/>
      <c r="M33" s="125"/>
      <c r="N33" s="587">
        <f>'明細書（ＫＦＣ提出）①入力'!N33:Q34</f>
        <v>0</v>
      </c>
      <c r="O33" s="588"/>
      <c r="P33" s="588"/>
      <c r="Q33" s="588"/>
      <c r="R33" s="122"/>
      <c r="S33" s="122"/>
      <c r="T33" s="122"/>
      <c r="U33" s="122"/>
    </row>
    <row r="34" spans="1:21" ht="23.1" customHeight="1">
      <c r="A34" s="125"/>
      <c r="B34" s="459" t="s">
        <v>87</v>
      </c>
      <c r="C34" s="459"/>
      <c r="D34" s="139" t="s">
        <v>88</v>
      </c>
      <c r="E34" s="459"/>
      <c r="F34" s="459"/>
      <c r="G34" s="459"/>
      <c r="H34" s="459"/>
      <c r="I34" s="459"/>
      <c r="J34" s="125"/>
      <c r="K34" s="125"/>
      <c r="L34" s="125"/>
      <c r="M34" s="138" t="s">
        <v>0</v>
      </c>
      <c r="N34" s="589"/>
      <c r="O34" s="589"/>
      <c r="P34" s="589"/>
      <c r="Q34" s="589"/>
      <c r="R34" s="123" t="s">
        <v>1</v>
      </c>
      <c r="S34" s="122"/>
      <c r="T34" s="122"/>
      <c r="U34" s="122"/>
    </row>
    <row r="35" spans="1:21" ht="23.1" customHeight="1">
      <c r="A35" s="125"/>
      <c r="B35" s="458" t="s">
        <v>89</v>
      </c>
      <c r="C35" s="458"/>
      <c r="D35" s="458"/>
      <c r="E35" s="459"/>
      <c r="F35" s="459"/>
      <c r="G35" s="459"/>
      <c r="H35" s="459"/>
      <c r="I35" s="459"/>
      <c r="J35" s="125"/>
      <c r="K35" s="174"/>
      <c r="L35" s="125"/>
      <c r="M35" s="125"/>
      <c r="N35" s="125"/>
      <c r="O35" s="125"/>
      <c r="P35" s="125"/>
      <c r="Q35" s="125"/>
      <c r="R35" s="125"/>
    </row>
    <row r="36" spans="1:21" ht="23.1" customHeight="1">
      <c r="A36" s="125"/>
      <c r="B36" s="458" t="s">
        <v>90</v>
      </c>
      <c r="C36" s="458"/>
      <c r="D36" s="458"/>
      <c r="E36" s="459"/>
      <c r="F36" s="459"/>
      <c r="G36" s="459"/>
      <c r="H36" s="459"/>
      <c r="I36" s="459"/>
      <c r="J36" s="125"/>
      <c r="K36" s="125"/>
      <c r="L36" s="125"/>
      <c r="M36" s="125"/>
      <c r="N36" s="512"/>
      <c r="O36" s="512"/>
      <c r="P36" s="512"/>
      <c r="Q36" s="512"/>
      <c r="R36" s="512"/>
    </row>
    <row r="37" spans="1:21" ht="23.1" customHeight="1">
      <c r="A37" s="125"/>
      <c r="B37" s="458" t="s">
        <v>91</v>
      </c>
      <c r="C37" s="458"/>
      <c r="D37" s="458"/>
      <c r="E37" s="459"/>
      <c r="F37" s="459"/>
      <c r="G37" s="459"/>
      <c r="H37" s="459"/>
      <c r="I37" s="459"/>
      <c r="J37" s="125"/>
      <c r="K37" s="125"/>
      <c r="L37" s="125"/>
      <c r="M37" s="125"/>
      <c r="N37" s="497"/>
      <c r="O37" s="497"/>
      <c r="P37" s="497"/>
      <c r="Q37" s="497"/>
      <c r="R37" s="497"/>
    </row>
    <row r="38" spans="1:2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</row>
    <row r="39" spans="1:2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511" t="s">
        <v>13</v>
      </c>
      <c r="R39" s="511"/>
    </row>
  </sheetData>
  <sheetProtection algorithmName="SHA-512" hashValue="XOyjFvGmq77rKc9H/Bet7G4laoqydgUh4zyrhQKirlxM+Wa1YUWkCts946+aJ5fkbhYyqDxSumujLjWNvU7iLA==" saltValue="UdxW3SkxseP5ixq/U3zBkg==" spinCount="100000" sheet="1" objects="1" scenarios="1"/>
  <mergeCells count="133">
    <mergeCell ref="P31:R31"/>
    <mergeCell ref="N1:R1"/>
    <mergeCell ref="G3:L3"/>
    <mergeCell ref="S4:Z5"/>
    <mergeCell ref="A5:B5"/>
    <mergeCell ref="C5:D5"/>
    <mergeCell ref="G5:P5"/>
    <mergeCell ref="A9:E9"/>
    <mergeCell ref="F9:G9"/>
    <mergeCell ref="I9:L9"/>
    <mergeCell ref="M9:Q9"/>
    <mergeCell ref="A10:E10"/>
    <mergeCell ref="F10:G10"/>
    <mergeCell ref="I10:L10"/>
    <mergeCell ref="M10:Q10"/>
    <mergeCell ref="A7:E7"/>
    <mergeCell ref="F7:G7"/>
    <mergeCell ref="I7:L7"/>
    <mergeCell ref="M7:R7"/>
    <mergeCell ref="A8:E8"/>
    <mergeCell ref="F8:G8"/>
    <mergeCell ref="I8:L8"/>
    <mergeCell ref="M8:Q8"/>
    <mergeCell ref="A13:E13"/>
    <mergeCell ref="F13:G13"/>
    <mergeCell ref="I13:L13"/>
    <mergeCell ref="M13:Q13"/>
    <mergeCell ref="A14:E14"/>
    <mergeCell ref="F14:G14"/>
    <mergeCell ref="I14:L14"/>
    <mergeCell ref="M14:Q14"/>
    <mergeCell ref="A11:E11"/>
    <mergeCell ref="F11:G11"/>
    <mergeCell ref="I11:L11"/>
    <mergeCell ref="M11:Q11"/>
    <mergeCell ref="A12:E12"/>
    <mergeCell ref="F12:G12"/>
    <mergeCell ref="I12:L12"/>
    <mergeCell ref="M12:Q12"/>
    <mergeCell ref="H16:K16"/>
    <mergeCell ref="M16:Q16"/>
    <mergeCell ref="H17:L17"/>
    <mergeCell ref="M17:Q17"/>
    <mergeCell ref="A18:D18"/>
    <mergeCell ref="A19:B19"/>
    <mergeCell ref="C19:F19"/>
    <mergeCell ref="H19:J19"/>
    <mergeCell ref="K19:L19"/>
    <mergeCell ref="M19:O19"/>
    <mergeCell ref="T20:U21"/>
    <mergeCell ref="A21:B21"/>
    <mergeCell ref="C21:F21"/>
    <mergeCell ref="H21:J21"/>
    <mergeCell ref="K21:L21"/>
    <mergeCell ref="M21:O21"/>
    <mergeCell ref="P21:R21"/>
    <mergeCell ref="P19:R19"/>
    <mergeCell ref="A20:B20"/>
    <mergeCell ref="C20:F20"/>
    <mergeCell ref="H20:J20"/>
    <mergeCell ref="K20:L20"/>
    <mergeCell ref="M20:O20"/>
    <mergeCell ref="P20:R20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N33:Q34"/>
    <mergeCell ref="N32:R32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39"/>
  <sheetViews>
    <sheetView showZeros="0" view="pageBreakPreview" topLeftCell="A14" zoomScale="80" zoomScaleNormal="80" zoomScaleSheetLayoutView="80" workbookViewId="0">
      <selection activeCell="P35" sqref="P35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16384" width="9" style="2"/>
  </cols>
  <sheetData>
    <row r="1" spans="1:26" ht="24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559" t="str">
        <f>'明細書（ＫＦＣ提出）①入力'!$N$1</f>
        <v>2023年9月30日</v>
      </c>
      <c r="O1" s="559"/>
      <c r="P1" s="559"/>
      <c r="Q1" s="559"/>
      <c r="R1" s="559"/>
      <c r="T1" s="184"/>
      <c r="V1" s="110"/>
    </row>
    <row r="2" spans="1:26" ht="4.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26" ht="27.75" customHeight="1" thickBot="1">
      <c r="A3" s="140"/>
      <c r="B3" s="140"/>
      <c r="C3" s="140"/>
      <c r="D3" s="140"/>
      <c r="E3" s="140"/>
      <c r="F3" s="140"/>
      <c r="G3" s="560" t="str">
        <f>'明細書（ＫＦＣ提出）①入力'!G3:L3</f>
        <v xml:space="preserve">明 細 請 求 書 </v>
      </c>
      <c r="H3" s="560"/>
      <c r="I3" s="560"/>
      <c r="J3" s="560"/>
      <c r="K3" s="560"/>
      <c r="L3" s="560"/>
      <c r="M3" s="140"/>
      <c r="N3" s="140"/>
      <c r="O3" s="140"/>
      <c r="P3" s="140"/>
      <c r="Q3" s="140"/>
      <c r="R3" s="140"/>
      <c r="T3" s="115"/>
      <c r="U3" s="114"/>
      <c r="V3" s="115"/>
    </row>
    <row r="4" spans="1:26" ht="7.5" customHeight="1" thickTop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61" t="s">
        <v>96</v>
      </c>
      <c r="T4" s="562"/>
      <c r="U4" s="562"/>
      <c r="V4" s="562"/>
      <c r="W4" s="562"/>
      <c r="X4" s="562"/>
      <c r="Y4" s="563"/>
      <c r="Z4" s="563"/>
    </row>
    <row r="5" spans="1:26" ht="27" customHeight="1">
      <c r="A5" s="564" t="s">
        <v>64</v>
      </c>
      <c r="B5" s="564"/>
      <c r="C5" s="440"/>
      <c r="D5" s="440"/>
      <c r="E5" s="141"/>
      <c r="F5" s="142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40"/>
      <c r="R5" s="140"/>
      <c r="S5" s="562"/>
      <c r="T5" s="562"/>
      <c r="U5" s="562"/>
      <c r="V5" s="562"/>
      <c r="W5" s="562"/>
      <c r="X5" s="562"/>
      <c r="Y5" s="563"/>
      <c r="Z5" s="563"/>
    </row>
    <row r="6" spans="1:26" ht="14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T6" s="117"/>
      <c r="U6" s="114"/>
      <c r="V6" s="114"/>
    </row>
    <row r="7" spans="1:26" ht="24.95" customHeight="1">
      <c r="A7" s="571"/>
      <c r="B7" s="572"/>
      <c r="C7" s="572"/>
      <c r="D7" s="572"/>
      <c r="E7" s="572"/>
      <c r="F7" s="573" t="s">
        <v>66</v>
      </c>
      <c r="G7" s="573"/>
      <c r="H7" s="195" t="s">
        <v>67</v>
      </c>
      <c r="I7" s="573" t="s">
        <v>68</v>
      </c>
      <c r="J7" s="573"/>
      <c r="K7" s="573"/>
      <c r="L7" s="573"/>
      <c r="M7" s="573" t="s">
        <v>69</v>
      </c>
      <c r="N7" s="573"/>
      <c r="O7" s="573"/>
      <c r="P7" s="573"/>
      <c r="Q7" s="573"/>
      <c r="R7" s="574"/>
    </row>
    <row r="8" spans="1:26" ht="24.95" customHeight="1">
      <c r="A8" s="565" t="s">
        <v>70</v>
      </c>
      <c r="B8" s="517"/>
      <c r="C8" s="517"/>
      <c r="D8" s="517"/>
      <c r="E8" s="517"/>
      <c r="F8" s="518">
        <v>1</v>
      </c>
      <c r="G8" s="518"/>
      <c r="H8" s="193" t="s">
        <v>95</v>
      </c>
      <c r="I8" s="518"/>
      <c r="J8" s="518"/>
      <c r="K8" s="518"/>
      <c r="L8" s="518"/>
      <c r="M8" s="460"/>
      <c r="N8" s="461"/>
      <c r="O8" s="461"/>
      <c r="P8" s="461"/>
      <c r="Q8" s="461"/>
      <c r="R8" s="143"/>
    </row>
    <row r="9" spans="1:26" ht="24.95" customHeight="1">
      <c r="A9" s="565" t="s">
        <v>71</v>
      </c>
      <c r="B9" s="517"/>
      <c r="C9" s="517"/>
      <c r="D9" s="517"/>
      <c r="E9" s="517"/>
      <c r="F9" s="518">
        <v>1</v>
      </c>
      <c r="G9" s="518"/>
      <c r="H9" s="193" t="s">
        <v>95</v>
      </c>
      <c r="I9" s="518"/>
      <c r="J9" s="518"/>
      <c r="K9" s="518"/>
      <c r="L9" s="518"/>
      <c r="M9" s="460"/>
      <c r="N9" s="461"/>
      <c r="O9" s="461"/>
      <c r="P9" s="461"/>
      <c r="Q9" s="461"/>
      <c r="R9" s="143"/>
    </row>
    <row r="10" spans="1:26" ht="24.95" customHeight="1" thickBot="1">
      <c r="A10" s="566" t="s">
        <v>72</v>
      </c>
      <c r="B10" s="567"/>
      <c r="C10" s="567"/>
      <c r="D10" s="567"/>
      <c r="E10" s="567"/>
      <c r="F10" s="568">
        <v>1</v>
      </c>
      <c r="G10" s="568"/>
      <c r="H10" s="194" t="s">
        <v>95</v>
      </c>
      <c r="I10" s="568">
        <f>+I8+I9</f>
        <v>0</v>
      </c>
      <c r="J10" s="568"/>
      <c r="K10" s="568"/>
      <c r="L10" s="568"/>
      <c r="M10" s="569">
        <f>+M8+M9</f>
        <v>0</v>
      </c>
      <c r="N10" s="570"/>
      <c r="O10" s="570"/>
      <c r="P10" s="570"/>
      <c r="Q10" s="570"/>
      <c r="R10" s="144"/>
    </row>
    <row r="11" spans="1:26" ht="24.95" customHeight="1" thickTop="1">
      <c r="A11" s="548" t="s">
        <v>73</v>
      </c>
      <c r="B11" s="549"/>
      <c r="C11" s="549"/>
      <c r="D11" s="549"/>
      <c r="E11" s="549"/>
      <c r="F11" s="550">
        <v>1</v>
      </c>
      <c r="G11" s="550"/>
      <c r="H11" s="198" t="s">
        <v>95</v>
      </c>
      <c r="I11" s="551"/>
      <c r="J11" s="550"/>
      <c r="K11" s="550"/>
      <c r="L11" s="550"/>
      <c r="M11" s="455"/>
      <c r="N11" s="456"/>
      <c r="O11" s="456"/>
      <c r="P11" s="456"/>
      <c r="Q11" s="456"/>
      <c r="R11" s="145"/>
      <c r="S11" s="118"/>
    </row>
    <row r="12" spans="1:26" ht="24.95" customHeight="1">
      <c r="A12" s="552" t="s">
        <v>74</v>
      </c>
      <c r="B12" s="553"/>
      <c r="C12" s="553"/>
      <c r="D12" s="553"/>
      <c r="E12" s="553"/>
      <c r="F12" s="554">
        <v>1</v>
      </c>
      <c r="G12" s="554"/>
      <c r="H12" s="199" t="s">
        <v>95</v>
      </c>
      <c r="I12" s="554"/>
      <c r="J12" s="554"/>
      <c r="K12" s="554"/>
      <c r="L12" s="554"/>
      <c r="M12" s="555">
        <f>M29</f>
        <v>0</v>
      </c>
      <c r="N12" s="556"/>
      <c r="O12" s="556"/>
      <c r="P12" s="556"/>
      <c r="Q12" s="556"/>
      <c r="R12" s="146"/>
      <c r="S12" s="183" t="s">
        <v>104</v>
      </c>
    </row>
    <row r="13" spans="1:26" ht="24.95" customHeight="1" thickBot="1">
      <c r="A13" s="575" t="s">
        <v>75</v>
      </c>
      <c r="B13" s="576"/>
      <c r="C13" s="576"/>
      <c r="D13" s="576"/>
      <c r="E13" s="576"/>
      <c r="F13" s="542">
        <v>1</v>
      </c>
      <c r="G13" s="542"/>
      <c r="H13" s="196" t="s">
        <v>95</v>
      </c>
      <c r="I13" s="542"/>
      <c r="J13" s="542"/>
      <c r="K13" s="542"/>
      <c r="L13" s="542"/>
      <c r="M13" s="480"/>
      <c r="N13" s="481"/>
      <c r="O13" s="481"/>
      <c r="P13" s="481"/>
      <c r="Q13" s="481"/>
      <c r="R13" s="147"/>
    </row>
    <row r="14" spans="1:26" ht="24.95" customHeight="1" thickTop="1">
      <c r="A14" s="543" t="s">
        <v>76</v>
      </c>
      <c r="B14" s="544"/>
      <c r="C14" s="544"/>
      <c r="D14" s="544"/>
      <c r="E14" s="544"/>
      <c r="F14" s="545">
        <v>1</v>
      </c>
      <c r="G14" s="545"/>
      <c r="H14" s="197" t="s">
        <v>95</v>
      </c>
      <c r="I14" s="545"/>
      <c r="J14" s="545"/>
      <c r="K14" s="545"/>
      <c r="L14" s="545"/>
      <c r="M14" s="546" t="str">
        <f>IF(M10-M13=0,"最終請求となります。",IF(M10-M13&lt;0,"",M10-M13))</f>
        <v>最終請求となります。</v>
      </c>
      <c r="N14" s="547"/>
      <c r="O14" s="547"/>
      <c r="P14" s="547"/>
      <c r="Q14" s="547"/>
      <c r="R14" s="145"/>
    </row>
    <row r="15" spans="1:26" ht="17.100000000000001" customHeight="1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</row>
    <row r="16" spans="1:26" ht="24.95" customHeight="1">
      <c r="A16" s="140"/>
      <c r="B16" s="140"/>
      <c r="C16" s="140"/>
      <c r="D16" s="140"/>
      <c r="E16" s="140"/>
      <c r="F16" s="140"/>
      <c r="G16" s="140"/>
      <c r="H16" s="532" t="s">
        <v>77</v>
      </c>
      <c r="I16" s="533"/>
      <c r="J16" s="533"/>
      <c r="K16" s="534"/>
      <c r="L16" s="148">
        <v>0.1</v>
      </c>
      <c r="M16" s="535">
        <f>ROUND(M12*0.1,0)</f>
        <v>0</v>
      </c>
      <c r="N16" s="536"/>
      <c r="O16" s="536"/>
      <c r="P16" s="536"/>
      <c r="Q16" s="536"/>
      <c r="R16" s="149"/>
    </row>
    <row r="17" spans="1:24" ht="24.95" customHeight="1">
      <c r="A17" s="140"/>
      <c r="B17" s="140"/>
      <c r="C17" s="140"/>
      <c r="D17" s="140"/>
      <c r="E17" s="140"/>
      <c r="F17" s="140"/>
      <c r="G17" s="140"/>
      <c r="H17" s="537" t="s">
        <v>78</v>
      </c>
      <c r="I17" s="538"/>
      <c r="J17" s="538"/>
      <c r="K17" s="538"/>
      <c r="L17" s="539"/>
      <c r="M17" s="540">
        <f>+M12+M16</f>
        <v>0</v>
      </c>
      <c r="N17" s="541"/>
      <c r="O17" s="541"/>
      <c r="P17" s="541"/>
      <c r="Q17" s="541"/>
      <c r="R17" s="150"/>
    </row>
    <row r="18" spans="1:24" ht="17.100000000000001" customHeight="1">
      <c r="A18" s="528" t="s">
        <v>79</v>
      </c>
      <c r="B18" s="528"/>
      <c r="C18" s="528"/>
      <c r="D18" s="528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</row>
    <row r="19" spans="1:24" ht="24.95" customHeight="1">
      <c r="A19" s="518" t="s">
        <v>80</v>
      </c>
      <c r="B19" s="518"/>
      <c r="C19" s="518" t="s">
        <v>81</v>
      </c>
      <c r="D19" s="518"/>
      <c r="E19" s="518"/>
      <c r="F19" s="518"/>
      <c r="G19" s="193" t="s">
        <v>67</v>
      </c>
      <c r="H19" s="518" t="s">
        <v>66</v>
      </c>
      <c r="I19" s="518"/>
      <c r="J19" s="518"/>
      <c r="K19" s="518" t="s">
        <v>82</v>
      </c>
      <c r="L19" s="518"/>
      <c r="M19" s="518" t="s">
        <v>83</v>
      </c>
      <c r="N19" s="518"/>
      <c r="O19" s="518"/>
      <c r="P19" s="518" t="s">
        <v>84</v>
      </c>
      <c r="Q19" s="518"/>
      <c r="R19" s="518"/>
    </row>
    <row r="20" spans="1:24" ht="24.95" customHeight="1">
      <c r="A20" s="530">
        <f>'明細書（ＫＦＣ提出）①入力'!A20</f>
        <v>45199</v>
      </c>
      <c r="B20" s="530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531">
        <f>+H20*K20</f>
        <v>0</v>
      </c>
      <c r="N20" s="531"/>
      <c r="O20" s="531"/>
      <c r="P20" s="493"/>
      <c r="Q20" s="493"/>
      <c r="R20" s="493"/>
      <c r="T20" s="435"/>
      <c r="U20" s="436"/>
    </row>
    <row r="21" spans="1:24" ht="24.95" customHeight="1">
      <c r="A21" s="530">
        <f>'明細書（ＫＦＣ提出）①入力'!A21</f>
        <v>45199</v>
      </c>
      <c r="B21" s="530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531">
        <f t="shared" ref="M21:M28" si="0">+H21*K21</f>
        <v>0</v>
      </c>
      <c r="N21" s="531"/>
      <c r="O21" s="531"/>
      <c r="P21" s="493"/>
      <c r="Q21" s="493"/>
      <c r="R21" s="493"/>
      <c r="T21" s="436"/>
      <c r="U21" s="436"/>
    </row>
    <row r="22" spans="1:24" ht="24.95" customHeight="1">
      <c r="A22" s="530">
        <f>'明細書（ＫＦＣ提出）①入力'!A22</f>
        <v>45199</v>
      </c>
      <c r="B22" s="530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531">
        <f t="shared" si="0"/>
        <v>0</v>
      </c>
      <c r="N22" s="531"/>
      <c r="O22" s="531"/>
      <c r="P22" s="493"/>
      <c r="Q22" s="493"/>
      <c r="R22" s="493"/>
      <c r="T22" s="124"/>
      <c r="U22" s="120"/>
      <c r="V22" s="120"/>
      <c r="W22" s="120"/>
      <c r="X22" s="120"/>
    </row>
    <row r="23" spans="1:24" ht="24.95" customHeight="1">
      <c r="A23" s="530">
        <f>'明細書（ＫＦＣ提出）①入力'!A23</f>
        <v>45199</v>
      </c>
      <c r="B23" s="530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531">
        <f t="shared" si="0"/>
        <v>0</v>
      </c>
      <c r="N23" s="531"/>
      <c r="O23" s="531"/>
      <c r="P23" s="493"/>
      <c r="Q23" s="493"/>
      <c r="R23" s="493"/>
    </row>
    <row r="24" spans="1:24" ht="24.95" customHeight="1">
      <c r="A24" s="530">
        <f>'明細書（ＫＦＣ提出）①入力'!A24</f>
        <v>45199</v>
      </c>
      <c r="B24" s="530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531">
        <f t="shared" ref="M24" si="1">+H24*K24</f>
        <v>0</v>
      </c>
      <c r="N24" s="531"/>
      <c r="O24" s="531"/>
      <c r="P24" s="493"/>
      <c r="Q24" s="493"/>
      <c r="R24" s="493"/>
    </row>
    <row r="25" spans="1:24" ht="24.95" customHeight="1">
      <c r="A25" s="530">
        <f>'明細書（ＫＦＣ提出）①入力'!A25</f>
        <v>45199</v>
      </c>
      <c r="B25" s="530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531">
        <f t="shared" si="0"/>
        <v>0</v>
      </c>
      <c r="N25" s="531"/>
      <c r="O25" s="531"/>
      <c r="P25" s="493"/>
      <c r="Q25" s="493"/>
      <c r="R25" s="493"/>
    </row>
    <row r="26" spans="1:24" ht="24.95" customHeight="1">
      <c r="A26" s="530">
        <f>'明細書（ＫＦＣ提出）①入力'!A26</f>
        <v>45199</v>
      </c>
      <c r="B26" s="530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531">
        <f t="shared" si="0"/>
        <v>0</v>
      </c>
      <c r="N26" s="531"/>
      <c r="O26" s="531"/>
      <c r="P26" s="493"/>
      <c r="Q26" s="493"/>
      <c r="R26" s="493"/>
    </row>
    <row r="27" spans="1:24" ht="24.95" customHeight="1">
      <c r="A27" s="530">
        <f>'明細書（ＫＦＣ提出）①入力'!A27</f>
        <v>45199</v>
      </c>
      <c r="B27" s="530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531">
        <f t="shared" si="0"/>
        <v>0</v>
      </c>
      <c r="N27" s="531"/>
      <c r="O27" s="531"/>
      <c r="P27" s="493"/>
      <c r="Q27" s="493"/>
      <c r="R27" s="493"/>
    </row>
    <row r="28" spans="1:24" ht="24.95" customHeight="1" thickBot="1">
      <c r="A28" s="525">
        <f>'明細書（ＫＦＣ提出）①入力'!A28</f>
        <v>45199</v>
      </c>
      <c r="B28" s="525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26">
        <f t="shared" si="0"/>
        <v>0</v>
      </c>
      <c r="N28" s="526"/>
      <c r="O28" s="526"/>
      <c r="P28" s="503"/>
      <c r="Q28" s="503"/>
      <c r="R28" s="503"/>
    </row>
    <row r="29" spans="1:24" ht="24.95" customHeight="1" thickTop="1">
      <c r="A29" s="522"/>
      <c r="B29" s="523"/>
      <c r="C29" s="179"/>
      <c r="D29" s="179"/>
      <c r="E29" s="179"/>
      <c r="F29" s="180"/>
      <c r="G29" s="527" t="s">
        <v>102</v>
      </c>
      <c r="H29" s="528"/>
      <c r="I29" s="528"/>
      <c r="J29" s="528"/>
      <c r="K29" s="528"/>
      <c r="L29" s="529"/>
      <c r="M29" s="524">
        <f>SUM(M20:O28)</f>
        <v>0</v>
      </c>
      <c r="N29" s="524"/>
      <c r="O29" s="524"/>
      <c r="P29" s="520"/>
      <c r="Q29" s="520"/>
      <c r="R29" s="520"/>
    </row>
    <row r="30" spans="1:24" ht="5.25" customHeight="1">
      <c r="A30" s="521"/>
      <c r="B30" s="521"/>
      <c r="C30" s="521"/>
      <c r="D30" s="521"/>
      <c r="E30" s="521"/>
      <c r="F30" s="521"/>
      <c r="G30" s="140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</row>
    <row r="31" spans="1:24" ht="25.5" customHeight="1">
      <c r="A31" s="577" t="str">
        <f>'明細書（ＫＦＣ提出）①入力'!A31:K31</f>
        <v>　株式会社　ケー・エフ・シー　　　　御中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140"/>
      <c r="M31" s="205" t="s">
        <v>107</v>
      </c>
      <c r="N31" s="206"/>
      <c r="O31" s="206"/>
      <c r="P31" s="557">
        <f>'明細書（ＫＦＣ提出）①入力'!$V$1</f>
        <v>0</v>
      </c>
      <c r="Q31" s="558"/>
      <c r="R31" s="558"/>
    </row>
    <row r="32" spans="1:24" ht="26.25" customHeight="1">
      <c r="A32" s="140"/>
      <c r="B32" s="151" t="s">
        <v>85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52" t="s">
        <v>32</v>
      </c>
      <c r="N32" s="585">
        <f>'明細書（ＫＦＣ提出）①入力'!N32:R32</f>
        <v>0</v>
      </c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40"/>
      <c r="B33" s="518" t="s">
        <v>86</v>
      </c>
      <c r="C33" s="518"/>
      <c r="D33" s="518"/>
      <c r="E33" s="518"/>
      <c r="F33" s="518"/>
      <c r="G33" s="518"/>
      <c r="H33" s="518"/>
      <c r="I33" s="518"/>
      <c r="J33" s="140"/>
      <c r="K33" s="140"/>
      <c r="L33" s="140"/>
      <c r="M33" s="140"/>
      <c r="N33" s="587">
        <f>'明細書（ＫＦＣ提出）①入力'!N33:Q34</f>
        <v>0</v>
      </c>
      <c r="O33" s="588"/>
      <c r="P33" s="588"/>
      <c r="Q33" s="588"/>
      <c r="R33" s="122"/>
      <c r="S33" s="122"/>
      <c r="T33" s="122"/>
      <c r="U33" s="122"/>
    </row>
    <row r="34" spans="1:21" ht="23.1" customHeight="1">
      <c r="A34" s="140"/>
      <c r="B34" s="518" t="s">
        <v>87</v>
      </c>
      <c r="C34" s="518"/>
      <c r="D34" s="153" t="s">
        <v>88</v>
      </c>
      <c r="E34" s="518"/>
      <c r="F34" s="518"/>
      <c r="G34" s="518"/>
      <c r="H34" s="518"/>
      <c r="I34" s="518"/>
      <c r="J34" s="140"/>
      <c r="K34" s="140"/>
      <c r="L34" s="140"/>
      <c r="M34" s="152" t="s">
        <v>0</v>
      </c>
      <c r="N34" s="589"/>
      <c r="O34" s="589"/>
      <c r="P34" s="589"/>
      <c r="Q34" s="589"/>
      <c r="R34" s="123" t="s">
        <v>1</v>
      </c>
      <c r="S34" s="122"/>
      <c r="T34" s="122"/>
      <c r="U34" s="122"/>
    </row>
    <row r="35" spans="1:21" ht="23.1" customHeight="1">
      <c r="A35" s="140"/>
      <c r="B35" s="517" t="s">
        <v>89</v>
      </c>
      <c r="C35" s="517"/>
      <c r="D35" s="517"/>
      <c r="E35" s="518"/>
      <c r="F35" s="518"/>
      <c r="G35" s="518"/>
      <c r="H35" s="518"/>
      <c r="I35" s="518"/>
      <c r="J35" s="140"/>
      <c r="K35" s="173"/>
      <c r="L35" s="140"/>
      <c r="M35" s="140"/>
      <c r="N35" s="140"/>
      <c r="O35" s="140"/>
      <c r="P35" s="140"/>
      <c r="Q35" s="140"/>
      <c r="R35" s="140"/>
    </row>
    <row r="36" spans="1:21" ht="23.1" customHeight="1">
      <c r="A36" s="140"/>
      <c r="B36" s="517" t="s">
        <v>90</v>
      </c>
      <c r="C36" s="517"/>
      <c r="D36" s="517"/>
      <c r="E36" s="518"/>
      <c r="F36" s="518"/>
      <c r="G36" s="518"/>
      <c r="H36" s="518"/>
      <c r="I36" s="518"/>
      <c r="J36" s="140"/>
      <c r="K36" s="140"/>
      <c r="L36" s="140"/>
      <c r="M36" s="140"/>
      <c r="N36" s="519"/>
      <c r="O36" s="519"/>
      <c r="P36" s="519"/>
      <c r="Q36" s="519"/>
      <c r="R36" s="519"/>
    </row>
    <row r="37" spans="1:21" ht="23.1" customHeight="1">
      <c r="A37" s="140"/>
      <c r="B37" s="517" t="s">
        <v>91</v>
      </c>
      <c r="C37" s="517"/>
      <c r="D37" s="517"/>
      <c r="E37" s="518"/>
      <c r="F37" s="518"/>
      <c r="G37" s="518"/>
      <c r="H37" s="518"/>
      <c r="I37" s="518"/>
      <c r="J37" s="140"/>
      <c r="K37" s="140"/>
      <c r="L37" s="140"/>
      <c r="M37" s="140"/>
      <c r="N37" s="520"/>
      <c r="O37" s="520"/>
      <c r="P37" s="520"/>
      <c r="Q37" s="520"/>
      <c r="R37" s="520"/>
    </row>
    <row r="38" spans="1:21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</row>
    <row r="39" spans="1:21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516" t="s">
        <v>13</v>
      </c>
      <c r="R39" s="516"/>
    </row>
  </sheetData>
  <sheetProtection algorithmName="SHA-512" hashValue="fgk5QVT5x1363f5iCffgQN8+qdERxgwuRIY3LqhBfsxmtkl9TiMCIwRl/YW019Cd4FClzhSr0R5BOIwMQDSfSA==" saltValue="fThSH/IfzeQH3qSX+CWk4g==" spinCount="100000" sheet="1" objects="1" scenarios="1"/>
  <mergeCells count="133">
    <mergeCell ref="P31:R31"/>
    <mergeCell ref="N1:R1"/>
    <mergeCell ref="G3:L3"/>
    <mergeCell ref="S4:Z5"/>
    <mergeCell ref="A5:B5"/>
    <mergeCell ref="C5:D5"/>
    <mergeCell ref="G5:P5"/>
    <mergeCell ref="A9:E9"/>
    <mergeCell ref="F9:G9"/>
    <mergeCell ref="I9:L9"/>
    <mergeCell ref="M9:Q9"/>
    <mergeCell ref="A10:E10"/>
    <mergeCell ref="F10:G10"/>
    <mergeCell ref="I10:L10"/>
    <mergeCell ref="M10:Q10"/>
    <mergeCell ref="A7:E7"/>
    <mergeCell ref="F7:G7"/>
    <mergeCell ref="I7:L7"/>
    <mergeCell ref="M7:R7"/>
    <mergeCell ref="A8:E8"/>
    <mergeCell ref="F8:G8"/>
    <mergeCell ref="I8:L8"/>
    <mergeCell ref="M8:Q8"/>
    <mergeCell ref="A13:E13"/>
    <mergeCell ref="F13:G13"/>
    <mergeCell ref="I13:L13"/>
    <mergeCell ref="M13:Q13"/>
    <mergeCell ref="A14:E14"/>
    <mergeCell ref="F14:G14"/>
    <mergeCell ref="I14:L14"/>
    <mergeCell ref="M14:Q14"/>
    <mergeCell ref="A11:E11"/>
    <mergeCell ref="F11:G11"/>
    <mergeCell ref="I11:L11"/>
    <mergeCell ref="M11:Q11"/>
    <mergeCell ref="A12:E12"/>
    <mergeCell ref="F12:G12"/>
    <mergeCell ref="I12:L12"/>
    <mergeCell ref="M12:Q12"/>
    <mergeCell ref="H16:K16"/>
    <mergeCell ref="M16:Q16"/>
    <mergeCell ref="H17:L17"/>
    <mergeCell ref="M17:Q17"/>
    <mergeCell ref="A18:D18"/>
    <mergeCell ref="A19:B19"/>
    <mergeCell ref="C19:F19"/>
    <mergeCell ref="H19:J19"/>
    <mergeCell ref="K19:L19"/>
    <mergeCell ref="M19:O19"/>
    <mergeCell ref="T20:U21"/>
    <mergeCell ref="A21:B21"/>
    <mergeCell ref="C21:F21"/>
    <mergeCell ref="H21:J21"/>
    <mergeCell ref="K21:L21"/>
    <mergeCell ref="M21:O21"/>
    <mergeCell ref="P21:R21"/>
    <mergeCell ref="P19:R19"/>
    <mergeCell ref="A20:B20"/>
    <mergeCell ref="C20:F20"/>
    <mergeCell ref="H20:J20"/>
    <mergeCell ref="K20:L20"/>
    <mergeCell ref="M20:O20"/>
    <mergeCell ref="P20:R20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N33:Q34"/>
    <mergeCell ref="N32:R32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39"/>
  <sheetViews>
    <sheetView showZeros="0" view="pageBreakPreview" topLeftCell="A10" zoomScale="80" zoomScaleNormal="80" zoomScaleSheetLayoutView="80" workbookViewId="0">
      <selection activeCell="N33" sqref="N33:Q34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16384" width="9" style="2"/>
  </cols>
  <sheetData>
    <row r="1" spans="1:26" ht="24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37" t="str">
        <f>'明細書（ＫＦＣ提出）①入力'!$N$1</f>
        <v>2023年9月30日</v>
      </c>
      <c r="O1" s="437"/>
      <c r="P1" s="437"/>
      <c r="Q1" s="437"/>
      <c r="R1" s="437"/>
      <c r="T1" s="185"/>
      <c r="V1" s="110"/>
    </row>
    <row r="2" spans="1:26" ht="4.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26" ht="27.75" customHeight="1" thickBot="1">
      <c r="A3" s="125"/>
      <c r="B3" s="125"/>
      <c r="C3" s="125"/>
      <c r="D3" s="125"/>
      <c r="E3" s="125"/>
      <c r="F3" s="125"/>
      <c r="G3" s="438" t="s">
        <v>114</v>
      </c>
      <c r="H3" s="438"/>
      <c r="I3" s="438"/>
      <c r="J3" s="438"/>
      <c r="K3" s="438"/>
      <c r="L3" s="438"/>
      <c r="M3" s="125"/>
      <c r="N3" s="125"/>
      <c r="O3" s="125"/>
      <c r="P3" s="125"/>
      <c r="Q3" s="125"/>
      <c r="R3" s="125"/>
      <c r="T3" s="115"/>
      <c r="U3" s="114"/>
      <c r="V3" s="115"/>
    </row>
    <row r="4" spans="1:26" ht="7.5" customHeight="1" thickTop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561" t="s">
        <v>96</v>
      </c>
      <c r="T4" s="562"/>
      <c r="U4" s="562"/>
      <c r="V4" s="562"/>
      <c r="W4" s="562"/>
      <c r="X4" s="562"/>
      <c r="Y4" s="563"/>
      <c r="Z4" s="563"/>
    </row>
    <row r="5" spans="1:26" ht="27" customHeight="1">
      <c r="A5" s="439" t="s">
        <v>64</v>
      </c>
      <c r="B5" s="439"/>
      <c r="C5" s="440"/>
      <c r="D5" s="440"/>
      <c r="E5" s="126"/>
      <c r="F5" s="127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25"/>
      <c r="R5" s="125"/>
      <c r="S5" s="562"/>
      <c r="T5" s="562"/>
      <c r="U5" s="562"/>
      <c r="V5" s="562"/>
      <c r="W5" s="562"/>
      <c r="X5" s="562"/>
      <c r="Y5" s="563"/>
      <c r="Z5" s="563"/>
    </row>
    <row r="6" spans="1:26" ht="14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T6" s="117"/>
      <c r="U6" s="114"/>
      <c r="V6" s="114"/>
    </row>
    <row r="7" spans="1:26" ht="24.95" customHeight="1">
      <c r="A7" s="442"/>
      <c r="B7" s="443"/>
      <c r="C7" s="443"/>
      <c r="D7" s="443"/>
      <c r="E7" s="443"/>
      <c r="F7" s="444" t="s">
        <v>66</v>
      </c>
      <c r="G7" s="444"/>
      <c r="H7" s="190" t="s">
        <v>67</v>
      </c>
      <c r="I7" s="444" t="s">
        <v>68</v>
      </c>
      <c r="J7" s="444"/>
      <c r="K7" s="444"/>
      <c r="L7" s="444"/>
      <c r="M7" s="444" t="s">
        <v>69</v>
      </c>
      <c r="N7" s="444"/>
      <c r="O7" s="444"/>
      <c r="P7" s="444"/>
      <c r="Q7" s="444"/>
      <c r="R7" s="445"/>
    </row>
    <row r="8" spans="1:26" ht="24.95" customHeight="1">
      <c r="A8" s="457" t="s">
        <v>70</v>
      </c>
      <c r="B8" s="458"/>
      <c r="C8" s="458"/>
      <c r="D8" s="458"/>
      <c r="E8" s="458"/>
      <c r="F8" s="459">
        <v>1</v>
      </c>
      <c r="G8" s="459"/>
      <c r="H8" s="186" t="s">
        <v>95</v>
      </c>
      <c r="I8" s="459"/>
      <c r="J8" s="459"/>
      <c r="K8" s="459"/>
      <c r="L8" s="459"/>
      <c r="M8" s="460"/>
      <c r="N8" s="461"/>
      <c r="O8" s="461"/>
      <c r="P8" s="461"/>
      <c r="Q8" s="461"/>
      <c r="R8" s="128"/>
    </row>
    <row r="9" spans="1:26" ht="24.95" customHeight="1">
      <c r="A9" s="457" t="s">
        <v>71</v>
      </c>
      <c r="B9" s="458"/>
      <c r="C9" s="458"/>
      <c r="D9" s="458"/>
      <c r="E9" s="458"/>
      <c r="F9" s="459">
        <v>1</v>
      </c>
      <c r="G9" s="459"/>
      <c r="H9" s="186" t="s">
        <v>95</v>
      </c>
      <c r="I9" s="459"/>
      <c r="J9" s="459"/>
      <c r="K9" s="459"/>
      <c r="L9" s="459"/>
      <c r="M9" s="460"/>
      <c r="N9" s="461"/>
      <c r="O9" s="461"/>
      <c r="P9" s="461"/>
      <c r="Q9" s="461"/>
      <c r="R9" s="128"/>
    </row>
    <row r="10" spans="1:26" ht="24.95" customHeight="1" thickBot="1">
      <c r="A10" s="446" t="s">
        <v>72</v>
      </c>
      <c r="B10" s="447"/>
      <c r="C10" s="447"/>
      <c r="D10" s="447"/>
      <c r="E10" s="447"/>
      <c r="F10" s="448">
        <v>1</v>
      </c>
      <c r="G10" s="448"/>
      <c r="H10" s="191" t="s">
        <v>95</v>
      </c>
      <c r="I10" s="448">
        <f>+I8+I9</f>
        <v>0</v>
      </c>
      <c r="J10" s="448"/>
      <c r="K10" s="448"/>
      <c r="L10" s="448"/>
      <c r="M10" s="449">
        <f>+M8+M9</f>
        <v>0</v>
      </c>
      <c r="N10" s="450"/>
      <c r="O10" s="450"/>
      <c r="P10" s="450"/>
      <c r="Q10" s="450"/>
      <c r="R10" s="129"/>
    </row>
    <row r="11" spans="1:26" ht="24.95" customHeight="1" thickTop="1">
      <c r="A11" s="451" t="s">
        <v>73</v>
      </c>
      <c r="B11" s="452"/>
      <c r="C11" s="452"/>
      <c r="D11" s="452"/>
      <c r="E11" s="452"/>
      <c r="F11" s="453">
        <v>1</v>
      </c>
      <c r="G11" s="453"/>
      <c r="H11" s="192" t="s">
        <v>95</v>
      </c>
      <c r="I11" s="454"/>
      <c r="J11" s="453"/>
      <c r="K11" s="453"/>
      <c r="L11" s="453"/>
      <c r="M11" s="455"/>
      <c r="N11" s="456"/>
      <c r="O11" s="456"/>
      <c r="P11" s="456"/>
      <c r="Q11" s="456"/>
      <c r="R11" s="130"/>
      <c r="S11" s="118"/>
    </row>
    <row r="12" spans="1:26" ht="24.95" customHeight="1">
      <c r="A12" s="472" t="s">
        <v>74</v>
      </c>
      <c r="B12" s="473"/>
      <c r="C12" s="473"/>
      <c r="D12" s="473"/>
      <c r="E12" s="473"/>
      <c r="F12" s="474">
        <v>1</v>
      </c>
      <c r="G12" s="474"/>
      <c r="H12" s="188" t="s">
        <v>95</v>
      </c>
      <c r="I12" s="474"/>
      <c r="J12" s="474"/>
      <c r="K12" s="474"/>
      <c r="L12" s="474"/>
      <c r="M12" s="475">
        <f>M29</f>
        <v>0</v>
      </c>
      <c r="N12" s="476"/>
      <c r="O12" s="476"/>
      <c r="P12" s="476"/>
      <c r="Q12" s="476"/>
      <c r="R12" s="131"/>
      <c r="S12" s="183" t="s">
        <v>104</v>
      </c>
    </row>
    <row r="13" spans="1:26" ht="24.95" customHeight="1" thickBot="1">
      <c r="A13" s="477" t="s">
        <v>75</v>
      </c>
      <c r="B13" s="478"/>
      <c r="C13" s="478"/>
      <c r="D13" s="478"/>
      <c r="E13" s="478"/>
      <c r="F13" s="479">
        <v>1</v>
      </c>
      <c r="G13" s="479"/>
      <c r="H13" s="189" t="s">
        <v>95</v>
      </c>
      <c r="I13" s="479"/>
      <c r="J13" s="479"/>
      <c r="K13" s="479"/>
      <c r="L13" s="479"/>
      <c r="M13" s="480"/>
      <c r="N13" s="481"/>
      <c r="O13" s="481"/>
      <c r="P13" s="481"/>
      <c r="Q13" s="481"/>
      <c r="R13" s="132"/>
    </row>
    <row r="14" spans="1:26" ht="24.95" customHeight="1" thickTop="1">
      <c r="A14" s="462" t="s">
        <v>76</v>
      </c>
      <c r="B14" s="463"/>
      <c r="C14" s="463"/>
      <c r="D14" s="463"/>
      <c r="E14" s="463"/>
      <c r="F14" s="464">
        <v>1</v>
      </c>
      <c r="G14" s="464"/>
      <c r="H14" s="187" t="s">
        <v>95</v>
      </c>
      <c r="I14" s="464"/>
      <c r="J14" s="464"/>
      <c r="K14" s="464"/>
      <c r="L14" s="464"/>
      <c r="M14" s="465" t="str">
        <f>IF(M10-M13=0,"最終請求となります。",IF(M10-M13&lt;0,"",M10-M13))</f>
        <v>最終請求となります。</v>
      </c>
      <c r="N14" s="466"/>
      <c r="O14" s="466"/>
      <c r="P14" s="466"/>
      <c r="Q14" s="466"/>
      <c r="R14" s="130"/>
    </row>
    <row r="15" spans="1:26" ht="17.100000000000001" customHeight="1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</row>
    <row r="16" spans="1:26" ht="24.95" customHeight="1">
      <c r="A16" s="125"/>
      <c r="B16" s="125"/>
      <c r="C16" s="125"/>
      <c r="D16" s="125"/>
      <c r="E16" s="125"/>
      <c r="F16" s="125"/>
      <c r="G16" s="125"/>
      <c r="H16" s="467" t="s">
        <v>77</v>
      </c>
      <c r="I16" s="468"/>
      <c r="J16" s="468"/>
      <c r="K16" s="469"/>
      <c r="L16" s="133">
        <v>0.1</v>
      </c>
      <c r="M16" s="470">
        <f>ROUND(M12*0.1,0)</f>
        <v>0</v>
      </c>
      <c r="N16" s="471"/>
      <c r="O16" s="471"/>
      <c r="P16" s="471"/>
      <c r="Q16" s="471"/>
      <c r="R16" s="134"/>
    </row>
    <row r="17" spans="1:24" ht="24.95" customHeight="1">
      <c r="A17" s="125"/>
      <c r="B17" s="125"/>
      <c r="C17" s="125"/>
      <c r="D17" s="125"/>
      <c r="E17" s="125"/>
      <c r="F17" s="125"/>
      <c r="G17" s="125"/>
      <c r="H17" s="482" t="s">
        <v>78</v>
      </c>
      <c r="I17" s="483"/>
      <c r="J17" s="483"/>
      <c r="K17" s="483"/>
      <c r="L17" s="484"/>
      <c r="M17" s="485">
        <f>+M12+M16</f>
        <v>0</v>
      </c>
      <c r="N17" s="486"/>
      <c r="O17" s="486"/>
      <c r="P17" s="486"/>
      <c r="Q17" s="486"/>
      <c r="R17" s="135"/>
    </row>
    <row r="18" spans="1:24" ht="17.100000000000001" customHeight="1">
      <c r="A18" s="487" t="s">
        <v>79</v>
      </c>
      <c r="B18" s="487"/>
      <c r="C18" s="487"/>
      <c r="D18" s="487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</row>
    <row r="19" spans="1:24" ht="24.95" customHeight="1">
      <c r="A19" s="459" t="s">
        <v>80</v>
      </c>
      <c r="B19" s="459"/>
      <c r="C19" s="459" t="s">
        <v>81</v>
      </c>
      <c r="D19" s="459"/>
      <c r="E19" s="459"/>
      <c r="F19" s="459"/>
      <c r="G19" s="186" t="s">
        <v>67</v>
      </c>
      <c r="H19" s="459" t="s">
        <v>66</v>
      </c>
      <c r="I19" s="459"/>
      <c r="J19" s="459"/>
      <c r="K19" s="459" t="s">
        <v>82</v>
      </c>
      <c r="L19" s="459"/>
      <c r="M19" s="459" t="s">
        <v>83</v>
      </c>
      <c r="N19" s="459"/>
      <c r="O19" s="459"/>
      <c r="P19" s="459" t="s">
        <v>84</v>
      </c>
      <c r="Q19" s="459"/>
      <c r="R19" s="459"/>
    </row>
    <row r="20" spans="1:24" ht="24.95" customHeight="1">
      <c r="A20" s="488">
        <f>'明細書（ＫＦＣ提出）①入力'!A20</f>
        <v>45199</v>
      </c>
      <c r="B20" s="488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492">
        <f>+H20*K20</f>
        <v>0</v>
      </c>
      <c r="N20" s="492"/>
      <c r="O20" s="492"/>
      <c r="P20" s="493"/>
      <c r="Q20" s="493"/>
      <c r="R20" s="493"/>
      <c r="T20" s="435"/>
      <c r="U20" s="436"/>
    </row>
    <row r="21" spans="1:24" ht="24.95" customHeight="1">
      <c r="A21" s="488">
        <f>'明細書（ＫＦＣ提出）①入力'!A21</f>
        <v>45199</v>
      </c>
      <c r="B21" s="488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492">
        <f t="shared" ref="M21:M28" si="0">+H21*K21</f>
        <v>0</v>
      </c>
      <c r="N21" s="492"/>
      <c r="O21" s="492"/>
      <c r="P21" s="493"/>
      <c r="Q21" s="493"/>
      <c r="R21" s="493"/>
      <c r="T21" s="436"/>
      <c r="U21" s="436"/>
    </row>
    <row r="22" spans="1:24" ht="24.95" customHeight="1">
      <c r="A22" s="488">
        <f>'明細書（ＫＦＣ提出）①入力'!A22</f>
        <v>45199</v>
      </c>
      <c r="B22" s="488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492">
        <f t="shared" si="0"/>
        <v>0</v>
      </c>
      <c r="N22" s="492"/>
      <c r="O22" s="492"/>
      <c r="P22" s="493"/>
      <c r="Q22" s="493"/>
      <c r="R22" s="493"/>
      <c r="T22" s="124"/>
      <c r="U22" s="120"/>
      <c r="V22" s="120"/>
      <c r="W22" s="120"/>
      <c r="X22" s="120"/>
    </row>
    <row r="23" spans="1:24" ht="24.95" customHeight="1">
      <c r="A23" s="488">
        <f>'明細書（ＫＦＣ提出）①入力'!A23</f>
        <v>45199</v>
      </c>
      <c r="B23" s="488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492">
        <f t="shared" si="0"/>
        <v>0</v>
      </c>
      <c r="N23" s="492"/>
      <c r="O23" s="492"/>
      <c r="P23" s="493"/>
      <c r="Q23" s="493"/>
      <c r="R23" s="493"/>
    </row>
    <row r="24" spans="1:24" ht="24.95" customHeight="1">
      <c r="A24" s="488">
        <f>'明細書（ＫＦＣ提出）①入力'!A24</f>
        <v>45199</v>
      </c>
      <c r="B24" s="488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492">
        <f t="shared" ref="M24" si="1">+H24*K24</f>
        <v>0</v>
      </c>
      <c r="N24" s="492"/>
      <c r="O24" s="492"/>
      <c r="P24" s="493"/>
      <c r="Q24" s="493"/>
      <c r="R24" s="493"/>
    </row>
    <row r="25" spans="1:24" ht="24.95" customHeight="1">
      <c r="A25" s="488">
        <f>'明細書（ＫＦＣ提出）①入力'!A25</f>
        <v>45199</v>
      </c>
      <c r="B25" s="488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492">
        <f t="shared" si="0"/>
        <v>0</v>
      </c>
      <c r="N25" s="492"/>
      <c r="O25" s="492"/>
      <c r="P25" s="493"/>
      <c r="Q25" s="493"/>
      <c r="R25" s="493"/>
    </row>
    <row r="26" spans="1:24" ht="24.95" customHeight="1">
      <c r="A26" s="488">
        <f>'明細書（ＫＦＣ提出）①入力'!A26</f>
        <v>45199</v>
      </c>
      <c r="B26" s="488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492">
        <f t="shared" si="0"/>
        <v>0</v>
      </c>
      <c r="N26" s="492"/>
      <c r="O26" s="492"/>
      <c r="P26" s="493"/>
      <c r="Q26" s="493"/>
      <c r="R26" s="493"/>
    </row>
    <row r="27" spans="1:24" ht="24.95" customHeight="1">
      <c r="A27" s="488">
        <f>'明細書（ＫＦＣ提出）①入力'!A27</f>
        <v>45199</v>
      </c>
      <c r="B27" s="488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492">
        <f t="shared" si="0"/>
        <v>0</v>
      </c>
      <c r="N27" s="492"/>
      <c r="O27" s="492"/>
      <c r="P27" s="493"/>
      <c r="Q27" s="493"/>
      <c r="R27" s="493"/>
    </row>
    <row r="28" spans="1:24" ht="24.95" customHeight="1" thickBot="1">
      <c r="A28" s="498">
        <f>'明細書（ＫＦＣ提出）①入力'!A28</f>
        <v>45199</v>
      </c>
      <c r="B28" s="498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02">
        <f t="shared" si="0"/>
        <v>0</v>
      </c>
      <c r="N28" s="502"/>
      <c r="O28" s="502"/>
      <c r="P28" s="503"/>
      <c r="Q28" s="503"/>
      <c r="R28" s="503"/>
    </row>
    <row r="29" spans="1:24" ht="24.95" customHeight="1" thickTop="1">
      <c r="A29" s="578"/>
      <c r="B29" s="579"/>
      <c r="C29" s="181"/>
      <c r="D29" s="181"/>
      <c r="E29" s="181"/>
      <c r="F29" s="182"/>
      <c r="G29" s="580" t="s">
        <v>102</v>
      </c>
      <c r="H29" s="487"/>
      <c r="I29" s="487"/>
      <c r="J29" s="487"/>
      <c r="K29" s="487"/>
      <c r="L29" s="581"/>
      <c r="M29" s="496">
        <f>SUM(M20:O28)</f>
        <v>0</v>
      </c>
      <c r="N29" s="496"/>
      <c r="O29" s="496"/>
      <c r="P29" s="497"/>
      <c r="Q29" s="497"/>
      <c r="R29" s="497"/>
    </row>
    <row r="30" spans="1:24" ht="5.25" customHeight="1">
      <c r="A30" s="514"/>
      <c r="B30" s="514"/>
      <c r="C30" s="514"/>
      <c r="D30" s="514"/>
      <c r="E30" s="514"/>
      <c r="F30" s="514"/>
      <c r="G30" s="136"/>
      <c r="H30" s="514"/>
      <c r="I30" s="514"/>
      <c r="J30" s="514"/>
      <c r="K30" s="514"/>
      <c r="L30" s="514"/>
      <c r="M30" s="515"/>
      <c r="N30" s="515"/>
      <c r="O30" s="515"/>
      <c r="P30" s="515"/>
      <c r="Q30" s="515"/>
      <c r="R30" s="515"/>
    </row>
    <row r="31" spans="1:24" ht="25.5" customHeight="1">
      <c r="A31" s="577" t="str">
        <f>'明細書（ＫＦＣ提出）①入力'!A31:K31</f>
        <v>　株式会社　ケー・エフ・シー　　　　御中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125"/>
      <c r="M31" s="202" t="s">
        <v>107</v>
      </c>
      <c r="N31" s="203"/>
      <c r="O31" s="203"/>
      <c r="P31" s="582">
        <f>'明細書（ＫＦＣ提出）①入力'!$V$1</f>
        <v>0</v>
      </c>
      <c r="Q31" s="583"/>
      <c r="R31" s="583"/>
    </row>
    <row r="32" spans="1:24" ht="26.25" customHeight="1">
      <c r="A32" s="125"/>
      <c r="B32" s="137" t="s">
        <v>85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38" t="s">
        <v>32</v>
      </c>
      <c r="N32" s="585">
        <f>'明細書（ＫＦＣ提出）①入力'!N32:R32</f>
        <v>0</v>
      </c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25"/>
      <c r="B33" s="459" t="s">
        <v>86</v>
      </c>
      <c r="C33" s="459"/>
      <c r="D33" s="459"/>
      <c r="E33" s="459"/>
      <c r="F33" s="459"/>
      <c r="G33" s="459"/>
      <c r="H33" s="459"/>
      <c r="I33" s="459"/>
      <c r="J33" s="125"/>
      <c r="K33" s="125"/>
      <c r="L33" s="125"/>
      <c r="M33" s="125"/>
      <c r="N33" s="587">
        <f>'明細書（ＫＦＣ提出）①入力'!N33:Q34</f>
        <v>0</v>
      </c>
      <c r="O33" s="588"/>
      <c r="P33" s="588"/>
      <c r="Q33" s="588"/>
      <c r="R33" s="122"/>
      <c r="S33" s="122"/>
      <c r="T33" s="122"/>
      <c r="U33" s="122"/>
    </row>
    <row r="34" spans="1:21" ht="23.1" customHeight="1">
      <c r="A34" s="125"/>
      <c r="B34" s="459" t="s">
        <v>87</v>
      </c>
      <c r="C34" s="459"/>
      <c r="D34" s="139" t="s">
        <v>88</v>
      </c>
      <c r="E34" s="459"/>
      <c r="F34" s="459"/>
      <c r="G34" s="459"/>
      <c r="H34" s="459"/>
      <c r="I34" s="459"/>
      <c r="J34" s="125"/>
      <c r="K34" s="125"/>
      <c r="L34" s="125"/>
      <c r="M34" s="138" t="s">
        <v>0</v>
      </c>
      <c r="N34" s="589"/>
      <c r="O34" s="589"/>
      <c r="P34" s="589"/>
      <c r="Q34" s="589"/>
      <c r="R34" s="123" t="s">
        <v>1</v>
      </c>
      <c r="S34" s="122"/>
      <c r="T34" s="122"/>
      <c r="U34" s="122"/>
    </row>
    <row r="35" spans="1:21" ht="23.1" customHeight="1">
      <c r="A35" s="125"/>
      <c r="B35" s="458" t="s">
        <v>89</v>
      </c>
      <c r="C35" s="458"/>
      <c r="D35" s="458"/>
      <c r="E35" s="459"/>
      <c r="F35" s="459"/>
      <c r="G35" s="459"/>
      <c r="H35" s="459"/>
      <c r="I35" s="459"/>
      <c r="J35" s="125"/>
      <c r="K35" s="174"/>
      <c r="L35" s="125"/>
      <c r="M35" s="125"/>
      <c r="N35" s="125"/>
      <c r="O35" s="125"/>
      <c r="P35" s="125"/>
      <c r="Q35" s="125"/>
      <c r="R35" s="125"/>
    </row>
    <row r="36" spans="1:21" ht="23.1" customHeight="1">
      <c r="A36" s="125"/>
      <c r="B36" s="458" t="s">
        <v>90</v>
      </c>
      <c r="C36" s="458"/>
      <c r="D36" s="458"/>
      <c r="E36" s="459"/>
      <c r="F36" s="459"/>
      <c r="G36" s="459"/>
      <c r="H36" s="459"/>
      <c r="I36" s="459"/>
      <c r="J36" s="125"/>
      <c r="K36" s="125"/>
      <c r="L36" s="125"/>
      <c r="M36" s="125"/>
      <c r="N36" s="512"/>
      <c r="O36" s="512"/>
      <c r="P36" s="512"/>
      <c r="Q36" s="512"/>
      <c r="R36" s="512"/>
    </row>
    <row r="37" spans="1:21" ht="23.1" customHeight="1">
      <c r="A37" s="125"/>
      <c r="B37" s="458" t="s">
        <v>91</v>
      </c>
      <c r="C37" s="458"/>
      <c r="D37" s="458"/>
      <c r="E37" s="459"/>
      <c r="F37" s="459"/>
      <c r="G37" s="459"/>
      <c r="H37" s="459"/>
      <c r="I37" s="459"/>
      <c r="J37" s="125"/>
      <c r="K37" s="125"/>
      <c r="L37" s="125"/>
      <c r="M37" s="125"/>
      <c r="N37" s="497"/>
      <c r="O37" s="497"/>
      <c r="P37" s="497"/>
      <c r="Q37" s="497"/>
      <c r="R37" s="497"/>
    </row>
    <row r="38" spans="1:2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</row>
    <row r="39" spans="1:2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511" t="s">
        <v>13</v>
      </c>
      <c r="R39" s="511"/>
    </row>
  </sheetData>
  <sheetProtection algorithmName="SHA-512" hashValue="E2zlwzghUiS5apEkp3Cp8M70gc2D9wK3w/hpquV7Xc3nFGCd+a6rV8qAXbx7A5gzoEQdJitQw6LOnb5dJCPalQ==" saltValue="KKnq5xRQ1/ZlR2cdNiiYrA==" spinCount="100000" sheet="1" objects="1" scenarios="1"/>
  <mergeCells count="133">
    <mergeCell ref="P31:R31"/>
    <mergeCell ref="N1:R1"/>
    <mergeCell ref="G3:L3"/>
    <mergeCell ref="S4:Z5"/>
    <mergeCell ref="A5:B5"/>
    <mergeCell ref="C5:D5"/>
    <mergeCell ref="G5:P5"/>
    <mergeCell ref="A9:E9"/>
    <mergeCell ref="F9:G9"/>
    <mergeCell ref="I9:L9"/>
    <mergeCell ref="M9:Q9"/>
    <mergeCell ref="A10:E10"/>
    <mergeCell ref="F10:G10"/>
    <mergeCell ref="I10:L10"/>
    <mergeCell ref="M10:Q10"/>
    <mergeCell ref="A7:E7"/>
    <mergeCell ref="F7:G7"/>
    <mergeCell ref="I7:L7"/>
    <mergeCell ref="M7:R7"/>
    <mergeCell ref="A8:E8"/>
    <mergeCell ref="F8:G8"/>
    <mergeCell ref="I8:L8"/>
    <mergeCell ref="M8:Q8"/>
    <mergeCell ref="A13:E13"/>
    <mergeCell ref="F13:G13"/>
    <mergeCell ref="I13:L13"/>
    <mergeCell ref="M13:Q13"/>
    <mergeCell ref="A14:E14"/>
    <mergeCell ref="F14:G14"/>
    <mergeCell ref="I14:L14"/>
    <mergeCell ref="M14:Q14"/>
    <mergeCell ref="A11:E11"/>
    <mergeCell ref="F11:G11"/>
    <mergeCell ref="I11:L11"/>
    <mergeCell ref="M11:Q11"/>
    <mergeCell ref="A12:E12"/>
    <mergeCell ref="F12:G12"/>
    <mergeCell ref="I12:L12"/>
    <mergeCell ref="M12:Q12"/>
    <mergeCell ref="H16:K16"/>
    <mergeCell ref="M16:Q16"/>
    <mergeCell ref="H17:L17"/>
    <mergeCell ref="M17:Q17"/>
    <mergeCell ref="A18:D18"/>
    <mergeCell ref="A19:B19"/>
    <mergeCell ref="C19:F19"/>
    <mergeCell ref="H19:J19"/>
    <mergeCell ref="K19:L19"/>
    <mergeCell ref="M19:O19"/>
    <mergeCell ref="T20:U21"/>
    <mergeCell ref="A21:B21"/>
    <mergeCell ref="C21:F21"/>
    <mergeCell ref="H21:J21"/>
    <mergeCell ref="K21:L21"/>
    <mergeCell ref="M21:O21"/>
    <mergeCell ref="P21:R21"/>
    <mergeCell ref="P19:R19"/>
    <mergeCell ref="A20:B20"/>
    <mergeCell ref="C20:F20"/>
    <mergeCell ref="H20:J20"/>
    <mergeCell ref="K20:L20"/>
    <mergeCell ref="M20:O20"/>
    <mergeCell ref="P20:R20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N32:R32"/>
    <mergeCell ref="N33:Q34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39"/>
  <sheetViews>
    <sheetView showZeros="0" view="pageBreakPreview" topLeftCell="A16" zoomScale="80" zoomScaleNormal="80" zoomScaleSheetLayoutView="80" workbookViewId="0">
      <selection activeCell="N33" sqref="N33:Q34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16384" width="9" style="2"/>
  </cols>
  <sheetData>
    <row r="1" spans="1:26" ht="24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559" t="str">
        <f>'明細書（ＫＦＣ提出）①入力'!$N$1</f>
        <v>2023年9月30日</v>
      </c>
      <c r="O1" s="559"/>
      <c r="P1" s="559"/>
      <c r="Q1" s="559"/>
      <c r="R1" s="559"/>
      <c r="T1" s="184"/>
      <c r="V1" s="110"/>
    </row>
    <row r="2" spans="1:26" ht="4.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26" ht="27.75" customHeight="1" thickBot="1">
      <c r="A3" s="140"/>
      <c r="B3" s="140"/>
      <c r="C3" s="140"/>
      <c r="D3" s="140"/>
      <c r="E3" s="140"/>
      <c r="F3" s="140"/>
      <c r="G3" s="560" t="str">
        <f>'明細書（ＫＦＣ提出）①入力'!G3:L3</f>
        <v xml:space="preserve">明 細 請 求 書 </v>
      </c>
      <c r="H3" s="560"/>
      <c r="I3" s="560"/>
      <c r="J3" s="560"/>
      <c r="K3" s="560"/>
      <c r="L3" s="560"/>
      <c r="M3" s="140"/>
      <c r="N3" s="140"/>
      <c r="O3" s="140"/>
      <c r="P3" s="140"/>
      <c r="Q3" s="140"/>
      <c r="R3" s="140"/>
      <c r="T3" s="115"/>
      <c r="U3" s="114"/>
      <c r="V3" s="115"/>
    </row>
    <row r="4" spans="1:26" ht="7.5" customHeight="1" thickTop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61" t="s">
        <v>96</v>
      </c>
      <c r="T4" s="562"/>
      <c r="U4" s="562"/>
      <c r="V4" s="562"/>
      <c r="W4" s="562"/>
      <c r="X4" s="562"/>
      <c r="Y4" s="563"/>
      <c r="Z4" s="563"/>
    </row>
    <row r="5" spans="1:26" ht="27" customHeight="1">
      <c r="A5" s="564" t="s">
        <v>64</v>
      </c>
      <c r="B5" s="564"/>
      <c r="C5" s="440"/>
      <c r="D5" s="440"/>
      <c r="E5" s="141"/>
      <c r="F5" s="142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40"/>
      <c r="R5" s="140"/>
      <c r="S5" s="562"/>
      <c r="T5" s="562"/>
      <c r="U5" s="562"/>
      <c r="V5" s="562"/>
      <c r="W5" s="562"/>
      <c r="X5" s="562"/>
      <c r="Y5" s="563"/>
      <c r="Z5" s="563"/>
    </row>
    <row r="6" spans="1:26" ht="14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T6" s="117"/>
      <c r="U6" s="114"/>
      <c r="V6" s="114"/>
    </row>
    <row r="7" spans="1:26" ht="24.95" customHeight="1">
      <c r="A7" s="571"/>
      <c r="B7" s="572"/>
      <c r="C7" s="572"/>
      <c r="D7" s="572"/>
      <c r="E7" s="572"/>
      <c r="F7" s="573" t="s">
        <v>66</v>
      </c>
      <c r="G7" s="573"/>
      <c r="H7" s="195" t="s">
        <v>67</v>
      </c>
      <c r="I7" s="573" t="s">
        <v>68</v>
      </c>
      <c r="J7" s="573"/>
      <c r="K7" s="573"/>
      <c r="L7" s="573"/>
      <c r="M7" s="573" t="s">
        <v>69</v>
      </c>
      <c r="N7" s="573"/>
      <c r="O7" s="573"/>
      <c r="P7" s="573"/>
      <c r="Q7" s="573"/>
      <c r="R7" s="574"/>
    </row>
    <row r="8" spans="1:26" ht="24.95" customHeight="1">
      <c r="A8" s="565" t="s">
        <v>70</v>
      </c>
      <c r="B8" s="517"/>
      <c r="C8" s="517"/>
      <c r="D8" s="517"/>
      <c r="E8" s="517"/>
      <c r="F8" s="518">
        <v>1</v>
      </c>
      <c r="G8" s="518"/>
      <c r="H8" s="193" t="s">
        <v>95</v>
      </c>
      <c r="I8" s="518"/>
      <c r="J8" s="518"/>
      <c r="K8" s="518"/>
      <c r="L8" s="518"/>
      <c r="M8" s="460"/>
      <c r="N8" s="461"/>
      <c r="O8" s="461"/>
      <c r="P8" s="461"/>
      <c r="Q8" s="461"/>
      <c r="R8" s="143"/>
    </row>
    <row r="9" spans="1:26" ht="24.95" customHeight="1">
      <c r="A9" s="565" t="s">
        <v>71</v>
      </c>
      <c r="B9" s="517"/>
      <c r="C9" s="517"/>
      <c r="D9" s="517"/>
      <c r="E9" s="517"/>
      <c r="F9" s="518">
        <v>1</v>
      </c>
      <c r="G9" s="518"/>
      <c r="H9" s="193" t="s">
        <v>95</v>
      </c>
      <c r="I9" s="518"/>
      <c r="J9" s="518"/>
      <c r="K9" s="518"/>
      <c r="L9" s="518"/>
      <c r="M9" s="460"/>
      <c r="N9" s="461"/>
      <c r="O9" s="461"/>
      <c r="P9" s="461"/>
      <c r="Q9" s="461"/>
      <c r="R9" s="143"/>
    </row>
    <row r="10" spans="1:26" ht="24.95" customHeight="1" thickBot="1">
      <c r="A10" s="566" t="s">
        <v>72</v>
      </c>
      <c r="B10" s="567"/>
      <c r="C10" s="567"/>
      <c r="D10" s="567"/>
      <c r="E10" s="567"/>
      <c r="F10" s="568">
        <v>1</v>
      </c>
      <c r="G10" s="568"/>
      <c r="H10" s="194" t="s">
        <v>95</v>
      </c>
      <c r="I10" s="568">
        <f>+I8+I9</f>
        <v>0</v>
      </c>
      <c r="J10" s="568"/>
      <c r="K10" s="568"/>
      <c r="L10" s="568"/>
      <c r="M10" s="569">
        <f>+M8+M9</f>
        <v>0</v>
      </c>
      <c r="N10" s="570"/>
      <c r="O10" s="570"/>
      <c r="P10" s="570"/>
      <c r="Q10" s="570"/>
      <c r="R10" s="144"/>
    </row>
    <row r="11" spans="1:26" ht="24.95" customHeight="1" thickTop="1">
      <c r="A11" s="548" t="s">
        <v>73</v>
      </c>
      <c r="B11" s="549"/>
      <c r="C11" s="549"/>
      <c r="D11" s="549"/>
      <c r="E11" s="549"/>
      <c r="F11" s="550">
        <v>1</v>
      </c>
      <c r="G11" s="550"/>
      <c r="H11" s="198" t="s">
        <v>95</v>
      </c>
      <c r="I11" s="551"/>
      <c r="J11" s="550"/>
      <c r="K11" s="550"/>
      <c r="L11" s="550"/>
      <c r="M11" s="455"/>
      <c r="N11" s="456"/>
      <c r="O11" s="456"/>
      <c r="P11" s="456"/>
      <c r="Q11" s="456"/>
      <c r="R11" s="145"/>
      <c r="S11" s="118"/>
    </row>
    <row r="12" spans="1:26" ht="24.95" customHeight="1">
      <c r="A12" s="552" t="s">
        <v>74</v>
      </c>
      <c r="B12" s="553"/>
      <c r="C12" s="553"/>
      <c r="D12" s="553"/>
      <c r="E12" s="553"/>
      <c r="F12" s="554">
        <v>1</v>
      </c>
      <c r="G12" s="554"/>
      <c r="H12" s="199" t="s">
        <v>95</v>
      </c>
      <c r="I12" s="554"/>
      <c r="J12" s="554"/>
      <c r="K12" s="554"/>
      <c r="L12" s="554"/>
      <c r="M12" s="555">
        <f>M29</f>
        <v>0</v>
      </c>
      <c r="N12" s="556"/>
      <c r="O12" s="556"/>
      <c r="P12" s="556"/>
      <c r="Q12" s="556"/>
      <c r="R12" s="146"/>
      <c r="S12" s="183" t="s">
        <v>104</v>
      </c>
    </row>
    <row r="13" spans="1:26" ht="24.95" customHeight="1" thickBot="1">
      <c r="A13" s="575" t="s">
        <v>75</v>
      </c>
      <c r="B13" s="576"/>
      <c r="C13" s="576"/>
      <c r="D13" s="576"/>
      <c r="E13" s="576"/>
      <c r="F13" s="542">
        <v>1</v>
      </c>
      <c r="G13" s="542"/>
      <c r="H13" s="196" t="s">
        <v>95</v>
      </c>
      <c r="I13" s="542"/>
      <c r="J13" s="542"/>
      <c r="K13" s="542"/>
      <c r="L13" s="542"/>
      <c r="M13" s="480"/>
      <c r="N13" s="481"/>
      <c r="O13" s="481"/>
      <c r="P13" s="481"/>
      <c r="Q13" s="481"/>
      <c r="R13" s="147"/>
    </row>
    <row r="14" spans="1:26" ht="24.95" customHeight="1" thickTop="1">
      <c r="A14" s="543" t="s">
        <v>76</v>
      </c>
      <c r="B14" s="544"/>
      <c r="C14" s="544"/>
      <c r="D14" s="544"/>
      <c r="E14" s="544"/>
      <c r="F14" s="545">
        <v>1</v>
      </c>
      <c r="G14" s="545"/>
      <c r="H14" s="197" t="s">
        <v>95</v>
      </c>
      <c r="I14" s="545"/>
      <c r="J14" s="545"/>
      <c r="K14" s="545"/>
      <c r="L14" s="545"/>
      <c r="M14" s="546" t="str">
        <f>IF(M10-M13=0,"最終請求となります。",IF(M10-M13&lt;0,"",M10-M13))</f>
        <v>最終請求となります。</v>
      </c>
      <c r="N14" s="547"/>
      <c r="O14" s="547"/>
      <c r="P14" s="547"/>
      <c r="Q14" s="547"/>
      <c r="R14" s="145"/>
    </row>
    <row r="15" spans="1:26" ht="17.100000000000001" customHeight="1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</row>
    <row r="16" spans="1:26" ht="24.95" customHeight="1">
      <c r="A16" s="140"/>
      <c r="B16" s="140"/>
      <c r="C16" s="140"/>
      <c r="D16" s="140"/>
      <c r="E16" s="140"/>
      <c r="F16" s="140"/>
      <c r="G16" s="140"/>
      <c r="H16" s="532" t="s">
        <v>77</v>
      </c>
      <c r="I16" s="533"/>
      <c r="J16" s="533"/>
      <c r="K16" s="534"/>
      <c r="L16" s="148">
        <v>0.1</v>
      </c>
      <c r="M16" s="535">
        <f>ROUND(M12*0.1,0)</f>
        <v>0</v>
      </c>
      <c r="N16" s="536"/>
      <c r="O16" s="536"/>
      <c r="P16" s="536"/>
      <c r="Q16" s="536"/>
      <c r="R16" s="149"/>
    </row>
    <row r="17" spans="1:24" ht="24.95" customHeight="1">
      <c r="A17" s="140"/>
      <c r="B17" s="140"/>
      <c r="C17" s="140"/>
      <c r="D17" s="140"/>
      <c r="E17" s="140"/>
      <c r="F17" s="140"/>
      <c r="G17" s="140"/>
      <c r="H17" s="537" t="s">
        <v>78</v>
      </c>
      <c r="I17" s="538"/>
      <c r="J17" s="538"/>
      <c r="K17" s="538"/>
      <c r="L17" s="539"/>
      <c r="M17" s="540">
        <f>+M12+M16</f>
        <v>0</v>
      </c>
      <c r="N17" s="541"/>
      <c r="O17" s="541"/>
      <c r="P17" s="541"/>
      <c r="Q17" s="541"/>
      <c r="R17" s="150"/>
    </row>
    <row r="18" spans="1:24" ht="17.100000000000001" customHeight="1">
      <c r="A18" s="528" t="s">
        <v>79</v>
      </c>
      <c r="B18" s="528"/>
      <c r="C18" s="528"/>
      <c r="D18" s="528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</row>
    <row r="19" spans="1:24" ht="24.95" customHeight="1">
      <c r="A19" s="518" t="s">
        <v>80</v>
      </c>
      <c r="B19" s="518"/>
      <c r="C19" s="518" t="s">
        <v>81</v>
      </c>
      <c r="D19" s="518"/>
      <c r="E19" s="518"/>
      <c r="F19" s="518"/>
      <c r="G19" s="193" t="s">
        <v>67</v>
      </c>
      <c r="H19" s="518" t="s">
        <v>66</v>
      </c>
      <c r="I19" s="518"/>
      <c r="J19" s="518"/>
      <c r="K19" s="518" t="s">
        <v>82</v>
      </c>
      <c r="L19" s="518"/>
      <c r="M19" s="518" t="s">
        <v>83</v>
      </c>
      <c r="N19" s="518"/>
      <c r="O19" s="518"/>
      <c r="P19" s="518" t="s">
        <v>84</v>
      </c>
      <c r="Q19" s="518"/>
      <c r="R19" s="518"/>
    </row>
    <row r="20" spans="1:24" ht="24.95" customHeight="1">
      <c r="A20" s="530">
        <f>'明細書（ＫＦＣ提出）①入力'!A20</f>
        <v>45199</v>
      </c>
      <c r="B20" s="530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531">
        <f>+H20*K20</f>
        <v>0</v>
      </c>
      <c r="N20" s="531"/>
      <c r="O20" s="531"/>
      <c r="P20" s="493"/>
      <c r="Q20" s="493"/>
      <c r="R20" s="493"/>
      <c r="T20" s="435"/>
      <c r="U20" s="436"/>
    </row>
    <row r="21" spans="1:24" ht="24.95" customHeight="1">
      <c r="A21" s="530">
        <f>'明細書（ＫＦＣ提出）①入力'!A21</f>
        <v>45199</v>
      </c>
      <c r="B21" s="530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531">
        <f t="shared" ref="M21:M28" si="0">+H21*K21</f>
        <v>0</v>
      </c>
      <c r="N21" s="531"/>
      <c r="O21" s="531"/>
      <c r="P21" s="493"/>
      <c r="Q21" s="493"/>
      <c r="R21" s="493"/>
      <c r="T21" s="436"/>
      <c r="U21" s="436"/>
    </row>
    <row r="22" spans="1:24" ht="24.95" customHeight="1">
      <c r="A22" s="530">
        <f>'明細書（ＫＦＣ提出）①入力'!A22</f>
        <v>45199</v>
      </c>
      <c r="B22" s="530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531">
        <f t="shared" si="0"/>
        <v>0</v>
      </c>
      <c r="N22" s="531"/>
      <c r="O22" s="531"/>
      <c r="P22" s="493"/>
      <c r="Q22" s="493"/>
      <c r="R22" s="493"/>
      <c r="T22" s="124"/>
      <c r="U22" s="120"/>
      <c r="V22" s="120"/>
      <c r="W22" s="120"/>
      <c r="X22" s="120"/>
    </row>
    <row r="23" spans="1:24" ht="24.95" customHeight="1">
      <c r="A23" s="530">
        <f>'明細書（ＫＦＣ提出）①入力'!A23</f>
        <v>45199</v>
      </c>
      <c r="B23" s="530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531">
        <f t="shared" si="0"/>
        <v>0</v>
      </c>
      <c r="N23" s="531"/>
      <c r="O23" s="531"/>
      <c r="P23" s="493"/>
      <c r="Q23" s="493"/>
      <c r="R23" s="493"/>
    </row>
    <row r="24" spans="1:24" ht="24.95" customHeight="1">
      <c r="A24" s="530">
        <f>'明細書（ＫＦＣ提出）①入力'!A24</f>
        <v>45199</v>
      </c>
      <c r="B24" s="530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531">
        <f t="shared" ref="M24" si="1">+H24*K24</f>
        <v>0</v>
      </c>
      <c r="N24" s="531"/>
      <c r="O24" s="531"/>
      <c r="P24" s="493"/>
      <c r="Q24" s="493"/>
      <c r="R24" s="493"/>
    </row>
    <row r="25" spans="1:24" ht="24.95" customHeight="1">
      <c r="A25" s="530">
        <f>'明細書（ＫＦＣ提出）①入力'!A25</f>
        <v>45199</v>
      </c>
      <c r="B25" s="530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531">
        <f t="shared" si="0"/>
        <v>0</v>
      </c>
      <c r="N25" s="531"/>
      <c r="O25" s="531"/>
      <c r="P25" s="493"/>
      <c r="Q25" s="493"/>
      <c r="R25" s="493"/>
    </row>
    <row r="26" spans="1:24" ht="24.95" customHeight="1">
      <c r="A26" s="530">
        <f>'明細書（ＫＦＣ提出）①入力'!A26</f>
        <v>45199</v>
      </c>
      <c r="B26" s="530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531">
        <f t="shared" si="0"/>
        <v>0</v>
      </c>
      <c r="N26" s="531"/>
      <c r="O26" s="531"/>
      <c r="P26" s="493"/>
      <c r="Q26" s="493"/>
      <c r="R26" s="493"/>
    </row>
    <row r="27" spans="1:24" ht="24.95" customHeight="1">
      <c r="A27" s="530">
        <f>'明細書（ＫＦＣ提出）①入力'!A27</f>
        <v>45199</v>
      </c>
      <c r="B27" s="530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531">
        <f t="shared" si="0"/>
        <v>0</v>
      </c>
      <c r="N27" s="531"/>
      <c r="O27" s="531"/>
      <c r="P27" s="493"/>
      <c r="Q27" s="493"/>
      <c r="R27" s="493"/>
    </row>
    <row r="28" spans="1:24" ht="24.95" customHeight="1" thickBot="1">
      <c r="A28" s="525">
        <f>'明細書（ＫＦＣ提出）①入力'!A28</f>
        <v>45199</v>
      </c>
      <c r="B28" s="525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26">
        <f t="shared" si="0"/>
        <v>0</v>
      </c>
      <c r="N28" s="526"/>
      <c r="O28" s="526"/>
      <c r="P28" s="503"/>
      <c r="Q28" s="503"/>
      <c r="R28" s="503"/>
    </row>
    <row r="29" spans="1:24" ht="24.95" customHeight="1" thickTop="1">
      <c r="A29" s="522"/>
      <c r="B29" s="523"/>
      <c r="C29" s="179"/>
      <c r="D29" s="179"/>
      <c r="E29" s="179"/>
      <c r="F29" s="180"/>
      <c r="G29" s="527" t="s">
        <v>102</v>
      </c>
      <c r="H29" s="528"/>
      <c r="I29" s="528"/>
      <c r="J29" s="528"/>
      <c r="K29" s="528"/>
      <c r="L29" s="529"/>
      <c r="M29" s="524">
        <f>SUM(M20:O28)</f>
        <v>0</v>
      </c>
      <c r="N29" s="524"/>
      <c r="O29" s="524"/>
      <c r="P29" s="520"/>
      <c r="Q29" s="520"/>
      <c r="R29" s="520"/>
    </row>
    <row r="30" spans="1:24" ht="5.25" customHeight="1">
      <c r="A30" s="521"/>
      <c r="B30" s="521"/>
      <c r="C30" s="521"/>
      <c r="D30" s="521"/>
      <c r="E30" s="521"/>
      <c r="F30" s="521"/>
      <c r="G30" s="140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</row>
    <row r="31" spans="1:24" ht="25.5" customHeight="1">
      <c r="A31" s="577" t="str">
        <f>'明細書（ＫＦＣ提出）①入力'!A31:K31</f>
        <v>　株式会社　ケー・エフ・シー　　　　御中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140"/>
      <c r="M31" s="205" t="s">
        <v>107</v>
      </c>
      <c r="N31" s="206"/>
      <c r="O31" s="206"/>
      <c r="P31" s="557">
        <f>'明細書（ＫＦＣ提出）①入力'!$V$1</f>
        <v>0</v>
      </c>
      <c r="Q31" s="558"/>
      <c r="R31" s="558"/>
    </row>
    <row r="32" spans="1:24" ht="26.25" customHeight="1">
      <c r="A32" s="140"/>
      <c r="B32" s="151" t="s">
        <v>85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52" t="s">
        <v>32</v>
      </c>
      <c r="N32" s="585">
        <f>'明細書（ＫＦＣ提出）①入力'!N32:R32</f>
        <v>0</v>
      </c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40"/>
      <c r="B33" s="518" t="s">
        <v>86</v>
      </c>
      <c r="C33" s="518"/>
      <c r="D33" s="518"/>
      <c r="E33" s="518"/>
      <c r="F33" s="518"/>
      <c r="G33" s="518"/>
      <c r="H33" s="518"/>
      <c r="I33" s="518"/>
      <c r="J33" s="140"/>
      <c r="K33" s="140"/>
      <c r="L33" s="140"/>
      <c r="M33" s="140"/>
      <c r="N33" s="587">
        <f>'明細書（ＫＦＣ提出）①入力'!N33:Q34</f>
        <v>0</v>
      </c>
      <c r="O33" s="588"/>
      <c r="P33" s="588"/>
      <c r="Q33" s="588"/>
      <c r="R33" s="122"/>
      <c r="S33" s="122"/>
      <c r="T33" s="122"/>
      <c r="U33" s="122"/>
    </row>
    <row r="34" spans="1:21" ht="23.1" customHeight="1">
      <c r="A34" s="140"/>
      <c r="B34" s="518" t="s">
        <v>87</v>
      </c>
      <c r="C34" s="518"/>
      <c r="D34" s="153" t="s">
        <v>88</v>
      </c>
      <c r="E34" s="518"/>
      <c r="F34" s="518"/>
      <c r="G34" s="518"/>
      <c r="H34" s="518"/>
      <c r="I34" s="518"/>
      <c r="J34" s="140"/>
      <c r="K34" s="140"/>
      <c r="L34" s="140"/>
      <c r="M34" s="152" t="s">
        <v>0</v>
      </c>
      <c r="N34" s="589"/>
      <c r="O34" s="589"/>
      <c r="P34" s="589"/>
      <c r="Q34" s="589"/>
      <c r="R34" s="123" t="s">
        <v>1</v>
      </c>
      <c r="S34" s="122"/>
      <c r="T34" s="122"/>
      <c r="U34" s="122"/>
    </row>
    <row r="35" spans="1:21" ht="23.1" customHeight="1">
      <c r="A35" s="140"/>
      <c r="B35" s="517" t="s">
        <v>89</v>
      </c>
      <c r="C35" s="517"/>
      <c r="D35" s="517"/>
      <c r="E35" s="518"/>
      <c r="F35" s="518"/>
      <c r="G35" s="518"/>
      <c r="H35" s="518"/>
      <c r="I35" s="518"/>
      <c r="J35" s="140"/>
      <c r="K35" s="173"/>
      <c r="L35" s="140"/>
      <c r="M35" s="140"/>
      <c r="N35" s="140"/>
      <c r="O35" s="140"/>
      <c r="P35" s="140"/>
      <c r="Q35" s="140"/>
      <c r="R35" s="140"/>
    </row>
    <row r="36" spans="1:21" ht="23.1" customHeight="1">
      <c r="A36" s="140"/>
      <c r="B36" s="517" t="s">
        <v>90</v>
      </c>
      <c r="C36" s="517"/>
      <c r="D36" s="517"/>
      <c r="E36" s="518"/>
      <c r="F36" s="518"/>
      <c r="G36" s="518"/>
      <c r="H36" s="518"/>
      <c r="I36" s="518"/>
      <c r="J36" s="140"/>
      <c r="K36" s="140"/>
      <c r="L36" s="140"/>
      <c r="M36" s="140"/>
      <c r="N36" s="519"/>
      <c r="O36" s="519"/>
      <c r="P36" s="519"/>
      <c r="Q36" s="519"/>
      <c r="R36" s="519"/>
    </row>
    <row r="37" spans="1:21" ht="23.1" customHeight="1">
      <c r="A37" s="140"/>
      <c r="B37" s="517" t="s">
        <v>91</v>
      </c>
      <c r="C37" s="517"/>
      <c r="D37" s="517"/>
      <c r="E37" s="518"/>
      <c r="F37" s="518"/>
      <c r="G37" s="518"/>
      <c r="H37" s="518"/>
      <c r="I37" s="518"/>
      <c r="J37" s="140"/>
      <c r="K37" s="140"/>
      <c r="L37" s="140"/>
      <c r="M37" s="140"/>
      <c r="N37" s="520"/>
      <c r="O37" s="520"/>
      <c r="P37" s="520"/>
      <c r="Q37" s="520"/>
      <c r="R37" s="520"/>
    </row>
    <row r="38" spans="1:21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</row>
    <row r="39" spans="1:21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516" t="s">
        <v>13</v>
      </c>
      <c r="R39" s="516"/>
    </row>
  </sheetData>
  <sheetProtection algorithmName="SHA-512" hashValue="/ve3yFhGh82l1SbCiMRHNiqMLCwIvEx9saYd6bsnZrHQGph/3a9LYPfzWIHZzoiufP2s0Gn8ixwyPCQR2oWcgw==" saltValue="VDvzunvYRZuRAPxPPWabvg==" spinCount="100000" sheet="1" objects="1" scenarios="1"/>
  <mergeCells count="133">
    <mergeCell ref="P31:R31"/>
    <mergeCell ref="N1:R1"/>
    <mergeCell ref="G3:L3"/>
    <mergeCell ref="S4:Z5"/>
    <mergeCell ref="A5:B5"/>
    <mergeCell ref="C5:D5"/>
    <mergeCell ref="G5:P5"/>
    <mergeCell ref="A9:E9"/>
    <mergeCell ref="F9:G9"/>
    <mergeCell ref="I9:L9"/>
    <mergeCell ref="M9:Q9"/>
    <mergeCell ref="A10:E10"/>
    <mergeCell ref="F10:G10"/>
    <mergeCell ref="I10:L10"/>
    <mergeCell ref="M10:Q10"/>
    <mergeCell ref="A7:E7"/>
    <mergeCell ref="F7:G7"/>
    <mergeCell ref="I7:L7"/>
    <mergeCell ref="M7:R7"/>
    <mergeCell ref="A8:E8"/>
    <mergeCell ref="F8:G8"/>
    <mergeCell ref="I8:L8"/>
    <mergeCell ref="M8:Q8"/>
    <mergeCell ref="A13:E13"/>
    <mergeCell ref="F13:G13"/>
    <mergeCell ref="I13:L13"/>
    <mergeCell ref="M13:Q13"/>
    <mergeCell ref="A14:E14"/>
    <mergeCell ref="F14:G14"/>
    <mergeCell ref="I14:L14"/>
    <mergeCell ref="M14:Q14"/>
    <mergeCell ref="A11:E11"/>
    <mergeCell ref="F11:G11"/>
    <mergeCell ref="I11:L11"/>
    <mergeCell ref="M11:Q11"/>
    <mergeCell ref="A12:E12"/>
    <mergeCell ref="F12:G12"/>
    <mergeCell ref="I12:L12"/>
    <mergeCell ref="M12:Q12"/>
    <mergeCell ref="H16:K16"/>
    <mergeCell ref="M16:Q16"/>
    <mergeCell ref="H17:L17"/>
    <mergeCell ref="M17:Q17"/>
    <mergeCell ref="A18:D18"/>
    <mergeCell ref="A19:B19"/>
    <mergeCell ref="C19:F19"/>
    <mergeCell ref="H19:J19"/>
    <mergeCell ref="K19:L19"/>
    <mergeCell ref="M19:O19"/>
    <mergeCell ref="T20:U21"/>
    <mergeCell ref="A21:B21"/>
    <mergeCell ref="C21:F21"/>
    <mergeCell ref="H21:J21"/>
    <mergeCell ref="K21:L21"/>
    <mergeCell ref="M21:O21"/>
    <mergeCell ref="P21:R21"/>
    <mergeCell ref="P19:R19"/>
    <mergeCell ref="A20:B20"/>
    <mergeCell ref="C20:F20"/>
    <mergeCell ref="H20:J20"/>
    <mergeCell ref="K20:L20"/>
    <mergeCell ref="M20:O20"/>
    <mergeCell ref="P20:R20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N32:R32"/>
    <mergeCell ref="N33:Q34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7"/>
  <sheetViews>
    <sheetView showGridLines="0" zoomScale="75" workbookViewId="0">
      <selection activeCell="K28" sqref="D28:U29"/>
    </sheetView>
  </sheetViews>
  <sheetFormatPr defaultColWidth="3.375" defaultRowHeight="20.100000000000001" customHeight="1"/>
  <cols>
    <col min="1" max="27" width="3.375" style="8" customWidth="1"/>
    <col min="28" max="30" width="3.5" style="8" customWidth="1"/>
    <col min="31" max="256" width="3.375" style="8"/>
    <col min="257" max="283" width="3.375" style="8" customWidth="1"/>
    <col min="284" max="286" width="3.5" style="8" customWidth="1"/>
    <col min="287" max="512" width="3.375" style="8"/>
    <col min="513" max="539" width="3.375" style="8" customWidth="1"/>
    <col min="540" max="542" width="3.5" style="8" customWidth="1"/>
    <col min="543" max="768" width="3.375" style="8"/>
    <col min="769" max="795" width="3.375" style="8" customWidth="1"/>
    <col min="796" max="798" width="3.5" style="8" customWidth="1"/>
    <col min="799" max="1024" width="3.375" style="8"/>
    <col min="1025" max="1051" width="3.375" style="8" customWidth="1"/>
    <col min="1052" max="1054" width="3.5" style="8" customWidth="1"/>
    <col min="1055" max="1280" width="3.375" style="8"/>
    <col min="1281" max="1307" width="3.375" style="8" customWidth="1"/>
    <col min="1308" max="1310" width="3.5" style="8" customWidth="1"/>
    <col min="1311" max="1536" width="3.375" style="8"/>
    <col min="1537" max="1563" width="3.375" style="8" customWidth="1"/>
    <col min="1564" max="1566" width="3.5" style="8" customWidth="1"/>
    <col min="1567" max="1792" width="3.375" style="8"/>
    <col min="1793" max="1819" width="3.375" style="8" customWidth="1"/>
    <col min="1820" max="1822" width="3.5" style="8" customWidth="1"/>
    <col min="1823" max="2048" width="3.375" style="8"/>
    <col min="2049" max="2075" width="3.375" style="8" customWidth="1"/>
    <col min="2076" max="2078" width="3.5" style="8" customWidth="1"/>
    <col min="2079" max="2304" width="3.375" style="8"/>
    <col min="2305" max="2331" width="3.375" style="8" customWidth="1"/>
    <col min="2332" max="2334" width="3.5" style="8" customWidth="1"/>
    <col min="2335" max="2560" width="3.375" style="8"/>
    <col min="2561" max="2587" width="3.375" style="8" customWidth="1"/>
    <col min="2588" max="2590" width="3.5" style="8" customWidth="1"/>
    <col min="2591" max="2816" width="3.375" style="8"/>
    <col min="2817" max="2843" width="3.375" style="8" customWidth="1"/>
    <col min="2844" max="2846" width="3.5" style="8" customWidth="1"/>
    <col min="2847" max="3072" width="3.375" style="8"/>
    <col min="3073" max="3099" width="3.375" style="8" customWidth="1"/>
    <col min="3100" max="3102" width="3.5" style="8" customWidth="1"/>
    <col min="3103" max="3328" width="3.375" style="8"/>
    <col min="3329" max="3355" width="3.375" style="8" customWidth="1"/>
    <col min="3356" max="3358" width="3.5" style="8" customWidth="1"/>
    <col min="3359" max="3584" width="3.375" style="8"/>
    <col min="3585" max="3611" width="3.375" style="8" customWidth="1"/>
    <col min="3612" max="3614" width="3.5" style="8" customWidth="1"/>
    <col min="3615" max="3840" width="3.375" style="8"/>
    <col min="3841" max="3867" width="3.375" style="8" customWidth="1"/>
    <col min="3868" max="3870" width="3.5" style="8" customWidth="1"/>
    <col min="3871" max="4096" width="3.375" style="8"/>
    <col min="4097" max="4123" width="3.375" style="8" customWidth="1"/>
    <col min="4124" max="4126" width="3.5" style="8" customWidth="1"/>
    <col min="4127" max="4352" width="3.375" style="8"/>
    <col min="4353" max="4379" width="3.375" style="8" customWidth="1"/>
    <col min="4380" max="4382" width="3.5" style="8" customWidth="1"/>
    <col min="4383" max="4608" width="3.375" style="8"/>
    <col min="4609" max="4635" width="3.375" style="8" customWidth="1"/>
    <col min="4636" max="4638" width="3.5" style="8" customWidth="1"/>
    <col min="4639" max="4864" width="3.375" style="8"/>
    <col min="4865" max="4891" width="3.375" style="8" customWidth="1"/>
    <col min="4892" max="4894" width="3.5" style="8" customWidth="1"/>
    <col min="4895" max="5120" width="3.375" style="8"/>
    <col min="5121" max="5147" width="3.375" style="8" customWidth="1"/>
    <col min="5148" max="5150" width="3.5" style="8" customWidth="1"/>
    <col min="5151" max="5376" width="3.375" style="8"/>
    <col min="5377" max="5403" width="3.375" style="8" customWidth="1"/>
    <col min="5404" max="5406" width="3.5" style="8" customWidth="1"/>
    <col min="5407" max="5632" width="3.375" style="8"/>
    <col min="5633" max="5659" width="3.375" style="8" customWidth="1"/>
    <col min="5660" max="5662" width="3.5" style="8" customWidth="1"/>
    <col min="5663" max="5888" width="3.375" style="8"/>
    <col min="5889" max="5915" width="3.375" style="8" customWidth="1"/>
    <col min="5916" max="5918" width="3.5" style="8" customWidth="1"/>
    <col min="5919" max="6144" width="3.375" style="8"/>
    <col min="6145" max="6171" width="3.375" style="8" customWidth="1"/>
    <col min="6172" max="6174" width="3.5" style="8" customWidth="1"/>
    <col min="6175" max="6400" width="3.375" style="8"/>
    <col min="6401" max="6427" width="3.375" style="8" customWidth="1"/>
    <col min="6428" max="6430" width="3.5" style="8" customWidth="1"/>
    <col min="6431" max="6656" width="3.375" style="8"/>
    <col min="6657" max="6683" width="3.375" style="8" customWidth="1"/>
    <col min="6684" max="6686" width="3.5" style="8" customWidth="1"/>
    <col min="6687" max="6912" width="3.375" style="8"/>
    <col min="6913" max="6939" width="3.375" style="8" customWidth="1"/>
    <col min="6940" max="6942" width="3.5" style="8" customWidth="1"/>
    <col min="6943" max="7168" width="3.375" style="8"/>
    <col min="7169" max="7195" width="3.375" style="8" customWidth="1"/>
    <col min="7196" max="7198" width="3.5" style="8" customWidth="1"/>
    <col min="7199" max="7424" width="3.375" style="8"/>
    <col min="7425" max="7451" width="3.375" style="8" customWidth="1"/>
    <col min="7452" max="7454" width="3.5" style="8" customWidth="1"/>
    <col min="7455" max="7680" width="3.375" style="8"/>
    <col min="7681" max="7707" width="3.375" style="8" customWidth="1"/>
    <col min="7708" max="7710" width="3.5" style="8" customWidth="1"/>
    <col min="7711" max="7936" width="3.375" style="8"/>
    <col min="7937" max="7963" width="3.375" style="8" customWidth="1"/>
    <col min="7964" max="7966" width="3.5" style="8" customWidth="1"/>
    <col min="7967" max="8192" width="3.375" style="8"/>
    <col min="8193" max="8219" width="3.375" style="8" customWidth="1"/>
    <col min="8220" max="8222" width="3.5" style="8" customWidth="1"/>
    <col min="8223" max="8448" width="3.375" style="8"/>
    <col min="8449" max="8475" width="3.375" style="8" customWidth="1"/>
    <col min="8476" max="8478" width="3.5" style="8" customWidth="1"/>
    <col min="8479" max="8704" width="3.375" style="8"/>
    <col min="8705" max="8731" width="3.375" style="8" customWidth="1"/>
    <col min="8732" max="8734" width="3.5" style="8" customWidth="1"/>
    <col min="8735" max="8960" width="3.375" style="8"/>
    <col min="8961" max="8987" width="3.375" style="8" customWidth="1"/>
    <col min="8988" max="8990" width="3.5" style="8" customWidth="1"/>
    <col min="8991" max="9216" width="3.375" style="8"/>
    <col min="9217" max="9243" width="3.375" style="8" customWidth="1"/>
    <col min="9244" max="9246" width="3.5" style="8" customWidth="1"/>
    <col min="9247" max="9472" width="3.375" style="8"/>
    <col min="9473" max="9499" width="3.375" style="8" customWidth="1"/>
    <col min="9500" max="9502" width="3.5" style="8" customWidth="1"/>
    <col min="9503" max="9728" width="3.375" style="8"/>
    <col min="9729" max="9755" width="3.375" style="8" customWidth="1"/>
    <col min="9756" max="9758" width="3.5" style="8" customWidth="1"/>
    <col min="9759" max="9984" width="3.375" style="8"/>
    <col min="9985" max="10011" width="3.375" style="8" customWidth="1"/>
    <col min="10012" max="10014" width="3.5" style="8" customWidth="1"/>
    <col min="10015" max="10240" width="3.375" style="8"/>
    <col min="10241" max="10267" width="3.375" style="8" customWidth="1"/>
    <col min="10268" max="10270" width="3.5" style="8" customWidth="1"/>
    <col min="10271" max="10496" width="3.375" style="8"/>
    <col min="10497" max="10523" width="3.375" style="8" customWidth="1"/>
    <col min="10524" max="10526" width="3.5" style="8" customWidth="1"/>
    <col min="10527" max="10752" width="3.375" style="8"/>
    <col min="10753" max="10779" width="3.375" style="8" customWidth="1"/>
    <col min="10780" max="10782" width="3.5" style="8" customWidth="1"/>
    <col min="10783" max="11008" width="3.375" style="8"/>
    <col min="11009" max="11035" width="3.375" style="8" customWidth="1"/>
    <col min="11036" max="11038" width="3.5" style="8" customWidth="1"/>
    <col min="11039" max="11264" width="3.375" style="8"/>
    <col min="11265" max="11291" width="3.375" style="8" customWidth="1"/>
    <col min="11292" max="11294" width="3.5" style="8" customWidth="1"/>
    <col min="11295" max="11520" width="3.375" style="8"/>
    <col min="11521" max="11547" width="3.375" style="8" customWidth="1"/>
    <col min="11548" max="11550" width="3.5" style="8" customWidth="1"/>
    <col min="11551" max="11776" width="3.375" style="8"/>
    <col min="11777" max="11803" width="3.375" style="8" customWidth="1"/>
    <col min="11804" max="11806" width="3.5" style="8" customWidth="1"/>
    <col min="11807" max="12032" width="3.375" style="8"/>
    <col min="12033" max="12059" width="3.375" style="8" customWidth="1"/>
    <col min="12060" max="12062" width="3.5" style="8" customWidth="1"/>
    <col min="12063" max="12288" width="3.375" style="8"/>
    <col min="12289" max="12315" width="3.375" style="8" customWidth="1"/>
    <col min="12316" max="12318" width="3.5" style="8" customWidth="1"/>
    <col min="12319" max="12544" width="3.375" style="8"/>
    <col min="12545" max="12571" width="3.375" style="8" customWidth="1"/>
    <col min="12572" max="12574" width="3.5" style="8" customWidth="1"/>
    <col min="12575" max="12800" width="3.375" style="8"/>
    <col min="12801" max="12827" width="3.375" style="8" customWidth="1"/>
    <col min="12828" max="12830" width="3.5" style="8" customWidth="1"/>
    <col min="12831" max="13056" width="3.375" style="8"/>
    <col min="13057" max="13083" width="3.375" style="8" customWidth="1"/>
    <col min="13084" max="13086" width="3.5" style="8" customWidth="1"/>
    <col min="13087" max="13312" width="3.375" style="8"/>
    <col min="13313" max="13339" width="3.375" style="8" customWidth="1"/>
    <col min="13340" max="13342" width="3.5" style="8" customWidth="1"/>
    <col min="13343" max="13568" width="3.375" style="8"/>
    <col min="13569" max="13595" width="3.375" style="8" customWidth="1"/>
    <col min="13596" max="13598" width="3.5" style="8" customWidth="1"/>
    <col min="13599" max="13824" width="3.375" style="8"/>
    <col min="13825" max="13851" width="3.375" style="8" customWidth="1"/>
    <col min="13852" max="13854" width="3.5" style="8" customWidth="1"/>
    <col min="13855" max="14080" width="3.375" style="8"/>
    <col min="14081" max="14107" width="3.375" style="8" customWidth="1"/>
    <col min="14108" max="14110" width="3.5" style="8" customWidth="1"/>
    <col min="14111" max="14336" width="3.375" style="8"/>
    <col min="14337" max="14363" width="3.375" style="8" customWidth="1"/>
    <col min="14364" max="14366" width="3.5" style="8" customWidth="1"/>
    <col min="14367" max="14592" width="3.375" style="8"/>
    <col min="14593" max="14619" width="3.375" style="8" customWidth="1"/>
    <col min="14620" max="14622" width="3.5" style="8" customWidth="1"/>
    <col min="14623" max="14848" width="3.375" style="8"/>
    <col min="14849" max="14875" width="3.375" style="8" customWidth="1"/>
    <col min="14876" max="14878" width="3.5" style="8" customWidth="1"/>
    <col min="14879" max="15104" width="3.375" style="8"/>
    <col min="15105" max="15131" width="3.375" style="8" customWidth="1"/>
    <col min="15132" max="15134" width="3.5" style="8" customWidth="1"/>
    <col min="15135" max="15360" width="3.375" style="8"/>
    <col min="15361" max="15387" width="3.375" style="8" customWidth="1"/>
    <col min="15388" max="15390" width="3.5" style="8" customWidth="1"/>
    <col min="15391" max="15616" width="3.375" style="8"/>
    <col min="15617" max="15643" width="3.375" style="8" customWidth="1"/>
    <col min="15644" max="15646" width="3.5" style="8" customWidth="1"/>
    <col min="15647" max="15872" width="3.375" style="8"/>
    <col min="15873" max="15899" width="3.375" style="8" customWidth="1"/>
    <col min="15900" max="15902" width="3.5" style="8" customWidth="1"/>
    <col min="15903" max="16128" width="3.375" style="8"/>
    <col min="16129" max="16155" width="3.375" style="8" customWidth="1"/>
    <col min="16156" max="16158" width="3.5" style="8" customWidth="1"/>
    <col min="16159" max="16384" width="3.375" style="8"/>
  </cols>
  <sheetData>
    <row r="1" spans="1:56" ht="21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4"/>
      <c r="AA1" s="5"/>
      <c r="AB1" s="65"/>
      <c r="AD1" s="303" t="s">
        <v>33</v>
      </c>
      <c r="AE1" s="303"/>
      <c r="AF1" s="13"/>
      <c r="AG1" s="303" t="s">
        <v>108</v>
      </c>
      <c r="AH1" s="303"/>
      <c r="AI1" s="303"/>
      <c r="AJ1" s="303"/>
      <c r="AK1" s="303"/>
    </row>
    <row r="2" spans="1:56" s="13" customFormat="1" ht="22.5" customHeight="1">
      <c r="A2" s="10"/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9" t="s">
        <v>105</v>
      </c>
      <c r="AA2" s="11"/>
      <c r="AB2" s="12"/>
    </row>
    <row r="3" spans="1:56" s="13" customFormat="1" ht="22.5" customHeight="1">
      <c r="A3" s="10"/>
      <c r="B3" s="70" t="s">
        <v>117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11"/>
      <c r="AB3" s="12"/>
    </row>
    <row r="4" spans="1:56" s="32" customFormat="1" ht="18" customHeight="1">
      <c r="A4" s="30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31"/>
    </row>
    <row r="5" spans="1:56" s="28" customFormat="1" ht="22.5" customHeight="1">
      <c r="A5" s="21"/>
      <c r="B5" s="71" t="s">
        <v>18</v>
      </c>
      <c r="C5" s="71"/>
      <c r="D5" s="71"/>
      <c r="E5" s="72"/>
      <c r="F5" s="72"/>
      <c r="G5" s="72"/>
      <c r="H5" s="71" t="s">
        <v>34</v>
      </c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22"/>
      <c r="Y5" s="22"/>
      <c r="Z5" s="22"/>
      <c r="AA5" s="22"/>
      <c r="AB5" s="27"/>
      <c r="AD5" s="32" t="s">
        <v>29</v>
      </c>
    </row>
    <row r="6" spans="1:56" s="32" customFormat="1" ht="6" customHeight="1" thickBot="1">
      <c r="A6" s="30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31"/>
    </row>
    <row r="7" spans="1:56" s="32" customFormat="1" ht="21" customHeight="1">
      <c r="A7" s="33"/>
      <c r="B7" s="304"/>
      <c r="C7" s="305"/>
      <c r="D7" s="305"/>
      <c r="E7" s="305"/>
      <c r="F7" s="305"/>
      <c r="G7" s="305"/>
      <c r="H7" s="306" t="s">
        <v>35</v>
      </c>
      <c r="I7" s="306"/>
      <c r="J7" s="306"/>
      <c r="K7" s="306"/>
      <c r="L7" s="73" t="s">
        <v>36</v>
      </c>
      <c r="M7" s="306" t="s">
        <v>37</v>
      </c>
      <c r="N7" s="306"/>
      <c r="O7" s="306"/>
      <c r="P7" s="306"/>
      <c r="Q7" s="306"/>
      <c r="R7" s="306" t="s">
        <v>38</v>
      </c>
      <c r="S7" s="306"/>
      <c r="T7" s="306"/>
      <c r="U7" s="306"/>
      <c r="V7" s="306"/>
      <c r="W7" s="306"/>
      <c r="X7" s="306"/>
      <c r="Y7" s="306"/>
      <c r="Z7" s="307"/>
      <c r="AA7" s="26"/>
      <c r="AB7" s="31"/>
    </row>
    <row r="8" spans="1:56" s="32" customFormat="1" ht="21" customHeight="1">
      <c r="A8" s="33"/>
      <c r="B8" s="74"/>
      <c r="C8" s="308" t="s">
        <v>39</v>
      </c>
      <c r="D8" s="308"/>
      <c r="E8" s="308"/>
      <c r="F8" s="308"/>
      <c r="G8" s="75"/>
      <c r="H8" s="309"/>
      <c r="I8" s="309"/>
      <c r="J8" s="309"/>
      <c r="K8" s="309"/>
      <c r="L8" s="76"/>
      <c r="M8" s="309"/>
      <c r="N8" s="309"/>
      <c r="O8" s="309"/>
      <c r="P8" s="309"/>
      <c r="Q8" s="309"/>
      <c r="R8" s="310"/>
      <c r="S8" s="311"/>
      <c r="T8" s="311"/>
      <c r="U8" s="311"/>
      <c r="V8" s="311"/>
      <c r="W8" s="311"/>
      <c r="X8" s="318"/>
      <c r="Y8" s="319"/>
      <c r="Z8" s="320"/>
      <c r="AA8" s="26"/>
      <c r="AB8" s="31"/>
      <c r="AD8" s="236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8"/>
      <c r="AZ8" s="238"/>
      <c r="BA8" s="238"/>
      <c r="BB8" s="238"/>
      <c r="BC8" s="238"/>
      <c r="BD8" s="111"/>
    </row>
    <row r="9" spans="1:56" s="32" customFormat="1" ht="21" customHeight="1">
      <c r="A9" s="33"/>
      <c r="B9" s="74"/>
      <c r="C9" s="308" t="s">
        <v>40</v>
      </c>
      <c r="D9" s="308"/>
      <c r="E9" s="308"/>
      <c r="F9" s="308"/>
      <c r="G9" s="75"/>
      <c r="H9" s="309"/>
      <c r="I9" s="309"/>
      <c r="J9" s="309"/>
      <c r="K9" s="309"/>
      <c r="L9" s="76"/>
      <c r="M9" s="309"/>
      <c r="N9" s="309"/>
      <c r="O9" s="309"/>
      <c r="P9" s="309"/>
      <c r="Q9" s="309"/>
      <c r="R9" s="310"/>
      <c r="S9" s="311"/>
      <c r="T9" s="311"/>
      <c r="U9" s="311"/>
      <c r="V9" s="311"/>
      <c r="W9" s="311"/>
      <c r="X9" s="318"/>
      <c r="Y9" s="319"/>
      <c r="Z9" s="320"/>
      <c r="AA9" s="26"/>
      <c r="AB9" s="31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8"/>
      <c r="AZ9" s="238"/>
      <c r="BA9" s="238"/>
      <c r="BB9" s="238"/>
      <c r="BC9" s="238"/>
      <c r="BD9" s="111"/>
    </row>
    <row r="10" spans="1:56" s="32" customFormat="1" ht="21" customHeight="1" thickBot="1">
      <c r="A10" s="33"/>
      <c r="B10" s="77"/>
      <c r="C10" s="312" t="s">
        <v>41</v>
      </c>
      <c r="D10" s="312"/>
      <c r="E10" s="312"/>
      <c r="F10" s="312"/>
      <c r="G10" s="78"/>
      <c r="H10" s="313"/>
      <c r="I10" s="313"/>
      <c r="J10" s="313"/>
      <c r="K10" s="313"/>
      <c r="L10" s="79"/>
      <c r="M10" s="313"/>
      <c r="N10" s="313"/>
      <c r="O10" s="313"/>
      <c r="P10" s="313"/>
      <c r="Q10" s="313"/>
      <c r="R10" s="314"/>
      <c r="S10" s="315"/>
      <c r="T10" s="315"/>
      <c r="U10" s="315"/>
      <c r="V10" s="315"/>
      <c r="W10" s="315"/>
      <c r="X10" s="316"/>
      <c r="Y10" s="313"/>
      <c r="Z10" s="317"/>
      <c r="AA10" s="26"/>
      <c r="AB10" s="31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8"/>
      <c r="AZ10" s="238"/>
      <c r="BA10" s="238"/>
      <c r="BB10" s="238"/>
      <c r="BC10" s="238"/>
      <c r="BD10" s="111"/>
    </row>
    <row r="11" spans="1:56" s="32" customFormat="1" ht="21" customHeight="1" thickTop="1" thickBot="1">
      <c r="A11" s="33"/>
      <c r="B11" s="80"/>
      <c r="C11" s="334" t="s">
        <v>42</v>
      </c>
      <c r="D11" s="334"/>
      <c r="E11" s="334"/>
      <c r="F11" s="334"/>
      <c r="G11" s="81"/>
      <c r="H11" s="335"/>
      <c r="I11" s="335"/>
      <c r="J11" s="335"/>
      <c r="K11" s="335"/>
      <c r="L11" s="82"/>
      <c r="M11" s="335"/>
      <c r="N11" s="335"/>
      <c r="O11" s="335"/>
      <c r="P11" s="335"/>
      <c r="Q11" s="335"/>
      <c r="R11" s="336"/>
      <c r="S11" s="337"/>
      <c r="T11" s="337"/>
      <c r="U11" s="337"/>
      <c r="V11" s="337"/>
      <c r="W11" s="337"/>
      <c r="X11" s="338"/>
      <c r="Y11" s="339"/>
      <c r="Z11" s="340"/>
      <c r="AA11" s="26"/>
      <c r="AB11" s="31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8"/>
      <c r="AZ11" s="238"/>
      <c r="BA11" s="238"/>
      <c r="BB11" s="238"/>
      <c r="BC11" s="238"/>
      <c r="BD11" s="111"/>
    </row>
    <row r="12" spans="1:56" s="32" customFormat="1" ht="21" customHeight="1" thickBot="1">
      <c r="A12" s="33"/>
      <c r="B12" s="83"/>
      <c r="C12" s="328" t="s">
        <v>43</v>
      </c>
      <c r="D12" s="328"/>
      <c r="E12" s="328"/>
      <c r="F12" s="328"/>
      <c r="G12" s="84"/>
      <c r="H12" s="329"/>
      <c r="I12" s="329"/>
      <c r="J12" s="329"/>
      <c r="K12" s="329"/>
      <c r="L12" s="85"/>
      <c r="M12" s="329"/>
      <c r="N12" s="329"/>
      <c r="O12" s="329"/>
      <c r="P12" s="329"/>
      <c r="Q12" s="329"/>
      <c r="R12" s="330"/>
      <c r="S12" s="331"/>
      <c r="T12" s="331"/>
      <c r="U12" s="331"/>
      <c r="V12" s="331"/>
      <c r="W12" s="331"/>
      <c r="X12" s="332"/>
      <c r="Y12" s="329"/>
      <c r="Z12" s="333"/>
      <c r="AA12" s="26"/>
      <c r="AB12" s="31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1"/>
      <c r="AW12" s="111"/>
      <c r="AX12" s="111"/>
      <c r="AY12" s="111"/>
      <c r="AZ12" s="111"/>
      <c r="BA12" s="111"/>
      <c r="BB12" s="111"/>
      <c r="BC12" s="111"/>
      <c r="BD12" s="111"/>
    </row>
    <row r="13" spans="1:56" s="32" customFormat="1" ht="21" customHeight="1" thickBot="1">
      <c r="A13" s="33"/>
      <c r="B13" s="86"/>
      <c r="C13" s="321" t="s">
        <v>44</v>
      </c>
      <c r="D13" s="321"/>
      <c r="E13" s="321"/>
      <c r="F13" s="321"/>
      <c r="G13" s="87"/>
      <c r="H13" s="322"/>
      <c r="I13" s="322"/>
      <c r="J13" s="322"/>
      <c r="K13" s="322"/>
      <c r="L13" s="88"/>
      <c r="M13" s="322"/>
      <c r="N13" s="322"/>
      <c r="O13" s="322"/>
      <c r="P13" s="322"/>
      <c r="Q13" s="322"/>
      <c r="R13" s="323"/>
      <c r="S13" s="324"/>
      <c r="T13" s="324"/>
      <c r="U13" s="324"/>
      <c r="V13" s="324"/>
      <c r="W13" s="324"/>
      <c r="X13" s="325"/>
      <c r="Y13" s="326"/>
      <c r="Z13" s="327"/>
      <c r="AA13" s="26"/>
      <c r="AB13" s="31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112"/>
      <c r="AV13" s="111"/>
      <c r="AW13" s="111"/>
      <c r="AX13" s="111"/>
      <c r="AY13" s="111"/>
      <c r="AZ13" s="111"/>
      <c r="BA13" s="111"/>
      <c r="BB13" s="111"/>
      <c r="BC13" s="111"/>
      <c r="BD13" s="111"/>
    </row>
    <row r="14" spans="1:56" s="32" customFormat="1" ht="21" customHeight="1" thickTop="1" thickBot="1">
      <c r="A14" s="33"/>
      <c r="B14" s="89"/>
      <c r="C14" s="357" t="s">
        <v>45</v>
      </c>
      <c r="D14" s="357"/>
      <c r="E14" s="357"/>
      <c r="F14" s="357"/>
      <c r="G14" s="90"/>
      <c r="H14" s="358"/>
      <c r="I14" s="358"/>
      <c r="J14" s="358"/>
      <c r="K14" s="359"/>
      <c r="L14" s="91"/>
      <c r="M14" s="358"/>
      <c r="N14" s="358"/>
      <c r="O14" s="358"/>
      <c r="P14" s="358"/>
      <c r="Q14" s="358"/>
      <c r="R14" s="360"/>
      <c r="S14" s="361"/>
      <c r="T14" s="361"/>
      <c r="U14" s="361"/>
      <c r="V14" s="361"/>
      <c r="W14" s="361"/>
      <c r="X14" s="362"/>
      <c r="Y14" s="358"/>
      <c r="Z14" s="363"/>
      <c r="AA14" s="26"/>
      <c r="AB14" s="31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112"/>
      <c r="AV14" s="111"/>
      <c r="AW14" s="111"/>
      <c r="AX14" s="111"/>
      <c r="AY14" s="111"/>
      <c r="AZ14" s="111"/>
      <c r="BA14" s="111"/>
      <c r="BB14" s="111"/>
      <c r="BC14" s="111"/>
      <c r="BD14" s="111"/>
    </row>
    <row r="15" spans="1:56" s="32" customFormat="1" ht="11.25" customHeight="1">
      <c r="A15" s="33"/>
      <c r="B15" s="29"/>
      <c r="C15" s="92"/>
      <c r="D15" s="92"/>
      <c r="E15" s="92"/>
      <c r="F15" s="92"/>
      <c r="G15" s="26"/>
      <c r="H15" s="39"/>
      <c r="I15" s="39"/>
      <c r="J15" s="39"/>
      <c r="K15" s="39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26"/>
      <c r="AB15" s="31"/>
      <c r="AD15" s="239" t="s">
        <v>93</v>
      </c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8"/>
      <c r="AY15" s="238"/>
      <c r="AZ15" s="238"/>
      <c r="BA15" s="238"/>
      <c r="BB15" s="111"/>
      <c r="BC15" s="111"/>
      <c r="BD15" s="111"/>
    </row>
    <row r="16" spans="1:56" s="32" customFormat="1" ht="21" customHeight="1" thickBot="1">
      <c r="A16" s="30"/>
      <c r="B16" s="37"/>
      <c r="C16" s="37"/>
      <c r="D16" s="26"/>
      <c r="E16" s="26"/>
      <c r="F16" s="26"/>
      <c r="G16" s="26"/>
      <c r="H16" s="26"/>
      <c r="I16" s="26"/>
      <c r="J16" s="26"/>
      <c r="K16" s="26"/>
      <c r="L16" s="346" t="s">
        <v>46</v>
      </c>
      <c r="M16" s="347"/>
      <c r="N16" s="347"/>
      <c r="O16" s="348"/>
      <c r="P16" s="93"/>
      <c r="Q16" s="94" t="s">
        <v>47</v>
      </c>
      <c r="R16" s="349"/>
      <c r="S16" s="350"/>
      <c r="T16" s="350"/>
      <c r="U16" s="350"/>
      <c r="V16" s="350"/>
      <c r="W16" s="350"/>
      <c r="X16" s="347"/>
      <c r="Y16" s="347"/>
      <c r="Z16" s="348"/>
      <c r="AA16" s="26"/>
      <c r="AB16" s="31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8"/>
      <c r="AY16" s="238"/>
      <c r="AZ16" s="238"/>
      <c r="BA16" s="238"/>
      <c r="BB16" s="111"/>
      <c r="BC16" s="111"/>
      <c r="BD16" s="111"/>
    </row>
    <row r="17" spans="1:56" s="32" customFormat="1" ht="21" customHeight="1" thickBot="1">
      <c r="A17" s="30"/>
      <c r="B17" s="37"/>
      <c r="C17" s="37"/>
      <c r="D17" s="26"/>
      <c r="E17" s="26"/>
      <c r="F17" s="26"/>
      <c r="G17" s="26"/>
      <c r="H17" s="26"/>
      <c r="I17" s="26"/>
      <c r="J17" s="26"/>
      <c r="K17" s="26"/>
      <c r="L17" s="351" t="s">
        <v>48</v>
      </c>
      <c r="M17" s="352"/>
      <c r="N17" s="352"/>
      <c r="O17" s="352"/>
      <c r="P17" s="352"/>
      <c r="Q17" s="353"/>
      <c r="R17" s="354"/>
      <c r="S17" s="355"/>
      <c r="T17" s="355"/>
      <c r="U17" s="355"/>
      <c r="V17" s="355"/>
      <c r="W17" s="355"/>
      <c r="X17" s="352"/>
      <c r="Y17" s="352"/>
      <c r="Z17" s="356"/>
      <c r="AA17" s="26"/>
      <c r="AB17" s="31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8"/>
      <c r="AY17" s="238"/>
      <c r="AZ17" s="238"/>
      <c r="BA17" s="238"/>
      <c r="BB17" s="111"/>
      <c r="BC17" s="111"/>
      <c r="BD17" s="111"/>
    </row>
    <row r="18" spans="1:56" s="32" customFormat="1" ht="21" customHeight="1">
      <c r="A18" s="30"/>
      <c r="B18" s="341" t="s">
        <v>49</v>
      </c>
      <c r="C18" s="341"/>
      <c r="D18" s="341"/>
      <c r="E18" s="341"/>
      <c r="F18" s="341"/>
      <c r="G18" s="341"/>
      <c r="H18" s="341"/>
      <c r="I18" s="341"/>
      <c r="J18" s="341"/>
      <c r="K18" s="341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31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8"/>
      <c r="AY18" s="238"/>
      <c r="AZ18" s="238"/>
      <c r="BA18" s="238"/>
      <c r="BB18" s="111"/>
      <c r="BC18" s="111"/>
      <c r="BD18" s="111"/>
    </row>
    <row r="19" spans="1:56" s="32" customFormat="1" ht="18.75" customHeight="1">
      <c r="A19" s="30"/>
      <c r="B19" s="342" t="s">
        <v>50</v>
      </c>
      <c r="C19" s="342"/>
      <c r="D19" s="342" t="s">
        <v>51</v>
      </c>
      <c r="E19" s="342"/>
      <c r="F19" s="342"/>
      <c r="G19" s="342"/>
      <c r="H19" s="342"/>
      <c r="I19" s="342"/>
      <c r="J19" s="342"/>
      <c r="K19" s="95" t="s">
        <v>36</v>
      </c>
      <c r="L19" s="343" t="s">
        <v>52</v>
      </c>
      <c r="M19" s="344"/>
      <c r="N19" s="345"/>
      <c r="O19" s="342" t="s">
        <v>53</v>
      </c>
      <c r="P19" s="342"/>
      <c r="Q19" s="342"/>
      <c r="R19" s="342" t="s">
        <v>54</v>
      </c>
      <c r="S19" s="342"/>
      <c r="T19" s="342"/>
      <c r="U19" s="342"/>
      <c r="V19" s="343" t="s">
        <v>55</v>
      </c>
      <c r="W19" s="344"/>
      <c r="X19" s="344"/>
      <c r="Y19" s="344"/>
      <c r="Z19" s="345"/>
      <c r="AA19" s="26"/>
      <c r="AB19" s="31"/>
      <c r="AD19" s="239" t="s">
        <v>98</v>
      </c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7"/>
      <c r="AV19" s="237"/>
      <c r="AW19" s="237"/>
      <c r="AX19" s="237"/>
      <c r="AY19" s="237"/>
      <c r="AZ19" s="237"/>
      <c r="BA19" s="237"/>
      <c r="BB19" s="237"/>
      <c r="BC19" s="237"/>
      <c r="BD19" s="111"/>
    </row>
    <row r="20" spans="1:56" s="32" customFormat="1" ht="18.75" customHeight="1">
      <c r="A20" s="30"/>
      <c r="B20" s="309"/>
      <c r="C20" s="309"/>
      <c r="D20" s="319"/>
      <c r="E20" s="319"/>
      <c r="F20" s="319"/>
      <c r="G20" s="319"/>
      <c r="H20" s="319"/>
      <c r="I20" s="319"/>
      <c r="J20" s="319"/>
      <c r="K20" s="116"/>
      <c r="L20" s="364"/>
      <c r="M20" s="365"/>
      <c r="N20" s="318"/>
      <c r="O20" s="319"/>
      <c r="P20" s="319"/>
      <c r="Q20" s="319"/>
      <c r="R20" s="309"/>
      <c r="S20" s="309"/>
      <c r="T20" s="309"/>
      <c r="U20" s="309"/>
      <c r="V20" s="343"/>
      <c r="W20" s="344"/>
      <c r="X20" s="344"/>
      <c r="Y20" s="344"/>
      <c r="Z20" s="345"/>
      <c r="AA20" s="26"/>
      <c r="AB20" s="31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7"/>
      <c r="AV20" s="237"/>
      <c r="AW20" s="237"/>
      <c r="AX20" s="237"/>
      <c r="AY20" s="237"/>
      <c r="AZ20" s="237"/>
      <c r="BA20" s="237"/>
      <c r="BB20" s="237"/>
      <c r="BC20" s="237"/>
      <c r="BD20" s="111"/>
    </row>
    <row r="21" spans="1:56" s="32" customFormat="1" ht="18.75" customHeight="1">
      <c r="A21" s="30"/>
      <c r="B21" s="309"/>
      <c r="C21" s="309"/>
      <c r="D21" s="319"/>
      <c r="E21" s="319"/>
      <c r="F21" s="319"/>
      <c r="G21" s="319"/>
      <c r="H21" s="319"/>
      <c r="I21" s="319"/>
      <c r="J21" s="319"/>
      <c r="K21" s="116"/>
      <c r="L21" s="364"/>
      <c r="M21" s="365"/>
      <c r="N21" s="318"/>
      <c r="O21" s="319"/>
      <c r="P21" s="319"/>
      <c r="Q21" s="319"/>
      <c r="R21" s="309"/>
      <c r="S21" s="309"/>
      <c r="T21" s="309"/>
      <c r="U21" s="309"/>
      <c r="V21" s="343"/>
      <c r="W21" s="344"/>
      <c r="X21" s="344"/>
      <c r="Y21" s="344"/>
      <c r="Z21" s="345"/>
      <c r="AA21" s="26"/>
      <c r="AB21" s="31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7"/>
      <c r="AV21" s="237"/>
      <c r="AW21" s="237"/>
      <c r="AX21" s="237"/>
      <c r="AY21" s="237"/>
      <c r="AZ21" s="237"/>
      <c r="BA21" s="237"/>
      <c r="BB21" s="237"/>
      <c r="BC21" s="237"/>
      <c r="BD21" s="111"/>
    </row>
    <row r="22" spans="1:56" s="32" customFormat="1" ht="18.75" customHeight="1">
      <c r="A22" s="30"/>
      <c r="B22" s="309"/>
      <c r="C22" s="309"/>
      <c r="D22" s="319"/>
      <c r="E22" s="319"/>
      <c r="F22" s="319"/>
      <c r="G22" s="319"/>
      <c r="H22" s="319"/>
      <c r="I22" s="319"/>
      <c r="J22" s="319"/>
      <c r="K22" s="116"/>
      <c r="L22" s="364"/>
      <c r="M22" s="365"/>
      <c r="N22" s="318"/>
      <c r="O22" s="319"/>
      <c r="P22" s="319"/>
      <c r="Q22" s="319"/>
      <c r="R22" s="309"/>
      <c r="S22" s="309"/>
      <c r="T22" s="309"/>
      <c r="U22" s="309"/>
      <c r="V22" s="343"/>
      <c r="W22" s="344"/>
      <c r="X22" s="344"/>
      <c r="Y22" s="344"/>
      <c r="Z22" s="345"/>
      <c r="AA22" s="26"/>
      <c r="AB22" s="31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7"/>
      <c r="AV22" s="237"/>
      <c r="AW22" s="237"/>
      <c r="AX22" s="237"/>
      <c r="AY22" s="237"/>
      <c r="AZ22" s="237"/>
      <c r="BA22" s="237"/>
      <c r="BB22" s="237"/>
      <c r="BC22" s="237"/>
      <c r="BD22" s="111"/>
    </row>
    <row r="23" spans="1:56" s="32" customFormat="1" ht="18.75" customHeight="1">
      <c r="A23" s="30"/>
      <c r="B23" s="309"/>
      <c r="C23" s="309"/>
      <c r="D23" s="319"/>
      <c r="E23" s="319"/>
      <c r="F23" s="319"/>
      <c r="G23" s="319"/>
      <c r="H23" s="319"/>
      <c r="I23" s="319"/>
      <c r="J23" s="319"/>
      <c r="K23" s="116"/>
      <c r="L23" s="364"/>
      <c r="M23" s="365"/>
      <c r="N23" s="318"/>
      <c r="O23" s="319"/>
      <c r="P23" s="319"/>
      <c r="Q23" s="319"/>
      <c r="R23" s="309"/>
      <c r="S23" s="309"/>
      <c r="T23" s="309"/>
      <c r="U23" s="309"/>
      <c r="V23" s="343"/>
      <c r="W23" s="344"/>
      <c r="X23" s="344"/>
      <c r="Y23" s="344"/>
      <c r="Z23" s="345"/>
      <c r="AA23" s="26"/>
      <c r="AB23" s="31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7"/>
      <c r="AV23" s="237"/>
      <c r="AW23" s="237"/>
      <c r="AX23" s="237"/>
      <c r="AY23" s="237"/>
      <c r="AZ23" s="237"/>
      <c r="BA23" s="237"/>
      <c r="BB23" s="237"/>
      <c r="BC23" s="237"/>
      <c r="BD23" s="111"/>
    </row>
    <row r="24" spans="1:56" s="32" customFormat="1" ht="18.75" customHeight="1">
      <c r="A24" s="30"/>
      <c r="B24" s="309"/>
      <c r="C24" s="309"/>
      <c r="D24" s="319"/>
      <c r="E24" s="319"/>
      <c r="F24" s="319"/>
      <c r="G24" s="319"/>
      <c r="H24" s="319"/>
      <c r="I24" s="319"/>
      <c r="J24" s="319"/>
      <c r="K24" s="116"/>
      <c r="L24" s="364"/>
      <c r="M24" s="365"/>
      <c r="N24" s="318"/>
      <c r="O24" s="319"/>
      <c r="P24" s="319"/>
      <c r="Q24" s="319"/>
      <c r="R24" s="309"/>
      <c r="S24" s="309"/>
      <c r="T24" s="309"/>
      <c r="U24" s="309"/>
      <c r="V24" s="343"/>
      <c r="W24" s="344"/>
      <c r="X24" s="344"/>
      <c r="Y24" s="344"/>
      <c r="Z24" s="345"/>
      <c r="AA24" s="26"/>
      <c r="AB24" s="31"/>
      <c r="AD24" s="113"/>
      <c r="AE24" s="113" t="s">
        <v>30</v>
      </c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</row>
    <row r="25" spans="1:56" s="32" customFormat="1" ht="18.75" customHeight="1">
      <c r="A25" s="30"/>
      <c r="B25" s="309"/>
      <c r="C25" s="309"/>
      <c r="D25" s="319"/>
      <c r="E25" s="319"/>
      <c r="F25" s="319"/>
      <c r="G25" s="319"/>
      <c r="H25" s="319"/>
      <c r="I25" s="319"/>
      <c r="J25" s="319"/>
      <c r="K25" s="116"/>
      <c r="L25" s="364"/>
      <c r="M25" s="365"/>
      <c r="N25" s="318"/>
      <c r="O25" s="319"/>
      <c r="P25" s="319"/>
      <c r="Q25" s="319"/>
      <c r="R25" s="309"/>
      <c r="S25" s="309"/>
      <c r="T25" s="309"/>
      <c r="U25" s="309"/>
      <c r="V25" s="343"/>
      <c r="W25" s="344"/>
      <c r="X25" s="344"/>
      <c r="Y25" s="344"/>
      <c r="Z25" s="345"/>
      <c r="AA25" s="26"/>
      <c r="AB25" s="31"/>
      <c r="AD25" s="240" t="s">
        <v>94</v>
      </c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111"/>
    </row>
    <row r="26" spans="1:56" s="32" customFormat="1" ht="18.75" customHeight="1">
      <c r="A26" s="30"/>
      <c r="B26" s="309"/>
      <c r="C26" s="309"/>
      <c r="D26" s="319"/>
      <c r="E26" s="319"/>
      <c r="F26" s="319"/>
      <c r="G26" s="319"/>
      <c r="H26" s="319"/>
      <c r="I26" s="319"/>
      <c r="J26" s="319"/>
      <c r="K26" s="116"/>
      <c r="L26" s="364"/>
      <c r="M26" s="365"/>
      <c r="N26" s="318"/>
      <c r="O26" s="319"/>
      <c r="P26" s="319"/>
      <c r="Q26" s="319"/>
      <c r="R26" s="309"/>
      <c r="S26" s="309"/>
      <c r="T26" s="309"/>
      <c r="U26" s="309"/>
      <c r="V26" s="343"/>
      <c r="W26" s="344"/>
      <c r="X26" s="344"/>
      <c r="Y26" s="344"/>
      <c r="Z26" s="345"/>
      <c r="AA26" s="26"/>
      <c r="AB26" s="31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111"/>
    </row>
    <row r="27" spans="1:56" s="32" customFormat="1" ht="18.75" customHeight="1">
      <c r="A27" s="30"/>
      <c r="B27" s="309"/>
      <c r="C27" s="309"/>
      <c r="D27" s="319"/>
      <c r="E27" s="319"/>
      <c r="F27" s="319"/>
      <c r="G27" s="319"/>
      <c r="H27" s="319"/>
      <c r="I27" s="319"/>
      <c r="J27" s="319"/>
      <c r="K27" s="116"/>
      <c r="L27" s="364"/>
      <c r="M27" s="365"/>
      <c r="N27" s="318"/>
      <c r="O27" s="319"/>
      <c r="P27" s="319"/>
      <c r="Q27" s="319"/>
      <c r="R27" s="309"/>
      <c r="S27" s="309"/>
      <c r="T27" s="309"/>
      <c r="U27" s="309"/>
      <c r="V27" s="343"/>
      <c r="W27" s="344"/>
      <c r="X27" s="344"/>
      <c r="Y27" s="344"/>
      <c r="Z27" s="345"/>
      <c r="AA27" s="26"/>
      <c r="AB27" s="31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111"/>
    </row>
    <row r="28" spans="1:56" s="32" customFormat="1" ht="18.75" customHeight="1" thickBot="1">
      <c r="A28" s="30"/>
      <c r="B28" s="313"/>
      <c r="C28" s="313"/>
      <c r="D28" s="370"/>
      <c r="E28" s="370"/>
      <c r="F28" s="370"/>
      <c r="G28" s="370"/>
      <c r="H28" s="370"/>
      <c r="I28" s="370"/>
      <c r="J28" s="370"/>
      <c r="K28" s="178"/>
      <c r="L28" s="371"/>
      <c r="M28" s="372"/>
      <c r="N28" s="373"/>
      <c r="O28" s="370"/>
      <c r="P28" s="370"/>
      <c r="Q28" s="370"/>
      <c r="R28" s="313"/>
      <c r="S28" s="313"/>
      <c r="T28" s="313"/>
      <c r="U28" s="313"/>
      <c r="V28" s="374"/>
      <c r="W28" s="375"/>
      <c r="X28" s="375"/>
      <c r="Y28" s="375"/>
      <c r="Z28" s="376"/>
      <c r="AA28" s="26"/>
      <c r="AB28" s="31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111"/>
    </row>
    <row r="29" spans="1:56" s="32" customFormat="1" ht="18.75" customHeight="1" thickTop="1">
      <c r="A29" s="30"/>
      <c r="B29" s="391"/>
      <c r="C29" s="391"/>
      <c r="D29" s="392"/>
      <c r="E29" s="392"/>
      <c r="F29" s="392"/>
      <c r="G29" s="392"/>
      <c r="H29" s="392"/>
      <c r="I29" s="392"/>
      <c r="J29" s="392"/>
      <c r="K29" s="377" t="s">
        <v>103</v>
      </c>
      <c r="L29" s="378"/>
      <c r="M29" s="378"/>
      <c r="N29" s="378"/>
      <c r="O29" s="378"/>
      <c r="P29" s="378"/>
      <c r="Q29" s="379"/>
      <c r="R29" s="366"/>
      <c r="S29" s="366"/>
      <c r="T29" s="366"/>
      <c r="U29" s="366"/>
      <c r="V29" s="367"/>
      <c r="W29" s="368"/>
      <c r="X29" s="368"/>
      <c r="Y29" s="368"/>
      <c r="Z29" s="369"/>
      <c r="AA29" s="26"/>
      <c r="AB29" s="31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111"/>
    </row>
    <row r="30" spans="1:56" s="32" customFormat="1" ht="11.25" customHeight="1">
      <c r="A30" s="30"/>
      <c r="B30" s="39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26"/>
      <c r="AB30" s="31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111"/>
    </row>
    <row r="31" spans="1:56" s="32" customFormat="1" ht="22.5" customHeight="1" thickBot="1">
      <c r="A31" s="30"/>
      <c r="B31" s="387" t="s">
        <v>56</v>
      </c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63"/>
      <c r="O31" s="97" t="s">
        <v>14</v>
      </c>
      <c r="P31" s="39"/>
      <c r="Q31" s="212" t="s">
        <v>112</v>
      </c>
      <c r="R31" s="200"/>
      <c r="S31" s="200"/>
      <c r="T31" s="200"/>
      <c r="U31" s="200"/>
      <c r="V31" s="200"/>
      <c r="W31" s="200"/>
      <c r="X31" s="200"/>
      <c r="Y31" s="200"/>
      <c r="Z31" s="200"/>
      <c r="AA31" s="26"/>
      <c r="AB31" s="31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111"/>
    </row>
    <row r="32" spans="1:56" s="32" customFormat="1" ht="27" customHeight="1">
      <c r="A32" s="30"/>
      <c r="B32" s="39"/>
      <c r="C32" s="22" t="s">
        <v>57</v>
      </c>
      <c r="D32" s="39"/>
      <c r="E32" s="39"/>
      <c r="F32" s="39"/>
      <c r="G32" s="39"/>
      <c r="H32" s="39"/>
      <c r="I32" s="39"/>
      <c r="J32" s="39"/>
      <c r="K32" s="100"/>
      <c r="L32" s="39"/>
      <c r="M32" s="39"/>
      <c r="N32" s="39"/>
      <c r="O32" s="39"/>
      <c r="P32" s="98"/>
      <c r="Q32" s="101" t="s">
        <v>24</v>
      </c>
      <c r="R32" s="102"/>
      <c r="S32" s="102"/>
      <c r="T32" s="102"/>
      <c r="U32" s="102"/>
      <c r="V32" s="102"/>
      <c r="W32" s="102"/>
      <c r="X32" s="102"/>
      <c r="Y32" s="102"/>
      <c r="Z32" s="102"/>
      <c r="AA32" s="99"/>
      <c r="AB32" s="31"/>
    </row>
    <row r="33" spans="1:28" s="32" customFormat="1" ht="21" customHeight="1">
      <c r="A33" s="30"/>
      <c r="B33" s="39"/>
      <c r="C33" s="342" t="s">
        <v>58</v>
      </c>
      <c r="D33" s="342"/>
      <c r="E33" s="342"/>
      <c r="F33" s="342"/>
      <c r="G33" s="342"/>
      <c r="H33" s="343"/>
      <c r="I33" s="344"/>
      <c r="J33" s="344"/>
      <c r="K33" s="344"/>
      <c r="L33" s="344"/>
      <c r="M33" s="345"/>
      <c r="N33" s="26"/>
      <c r="O33" s="26"/>
      <c r="P33" s="99"/>
      <c r="Q33" s="103"/>
      <c r="R33" s="104"/>
      <c r="S33" s="104"/>
      <c r="T33" s="104"/>
      <c r="U33" s="104"/>
      <c r="V33" s="104"/>
      <c r="W33" s="104"/>
      <c r="X33" s="104"/>
      <c r="Y33" s="104"/>
      <c r="Z33" s="104"/>
      <c r="AA33" s="99"/>
      <c r="AB33" s="31"/>
    </row>
    <row r="34" spans="1:28" s="32" customFormat="1" ht="21" customHeight="1">
      <c r="A34" s="30"/>
      <c r="B34" s="26"/>
      <c r="C34" s="342" t="s">
        <v>59</v>
      </c>
      <c r="D34" s="342"/>
      <c r="E34" s="388"/>
      <c r="F34" s="389" t="s">
        <v>47</v>
      </c>
      <c r="G34" s="390"/>
      <c r="H34" s="343"/>
      <c r="I34" s="344"/>
      <c r="J34" s="344"/>
      <c r="K34" s="344"/>
      <c r="L34" s="344"/>
      <c r="M34" s="345"/>
      <c r="N34" s="26"/>
      <c r="O34" s="26"/>
      <c r="P34" s="99"/>
      <c r="Q34" s="101" t="s">
        <v>25</v>
      </c>
      <c r="R34" s="105"/>
      <c r="S34" s="105"/>
      <c r="T34" s="105"/>
      <c r="U34" s="105"/>
      <c r="V34" s="105"/>
      <c r="W34" s="105"/>
      <c r="X34" s="105"/>
      <c r="Y34" s="105"/>
      <c r="Z34" s="106" t="s">
        <v>60</v>
      </c>
      <c r="AA34" s="99"/>
      <c r="AB34" s="31"/>
    </row>
    <row r="35" spans="1:28" s="32" customFormat="1" ht="10.5" customHeight="1" thickBot="1">
      <c r="A35" s="30"/>
      <c r="B35" s="26"/>
      <c r="C35" s="346" t="s">
        <v>61</v>
      </c>
      <c r="D35" s="347"/>
      <c r="E35" s="347"/>
      <c r="F35" s="347"/>
      <c r="G35" s="348"/>
      <c r="H35" s="346"/>
      <c r="I35" s="347"/>
      <c r="J35" s="347"/>
      <c r="K35" s="347"/>
      <c r="L35" s="347"/>
      <c r="M35" s="348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31"/>
    </row>
    <row r="36" spans="1:28" s="32" customFormat="1" ht="10.5" customHeight="1">
      <c r="A36" s="30"/>
      <c r="B36" s="26"/>
      <c r="C36" s="367"/>
      <c r="D36" s="368"/>
      <c r="E36" s="368"/>
      <c r="F36" s="368"/>
      <c r="G36" s="369"/>
      <c r="H36" s="367"/>
      <c r="I36" s="368"/>
      <c r="J36" s="368"/>
      <c r="K36" s="368"/>
      <c r="L36" s="368"/>
      <c r="M36" s="369"/>
      <c r="N36" s="26"/>
      <c r="O36" s="26"/>
      <c r="P36" s="26"/>
      <c r="Q36" s="26"/>
      <c r="R36" s="26"/>
      <c r="S36" s="386"/>
      <c r="T36" s="306"/>
      <c r="U36" s="306"/>
      <c r="V36" s="306"/>
      <c r="W36" s="306"/>
      <c r="X36" s="306"/>
      <c r="Y36" s="306"/>
      <c r="Z36" s="307"/>
      <c r="AA36" s="26"/>
      <c r="AB36" s="31"/>
    </row>
    <row r="37" spans="1:28" s="32" customFormat="1" ht="21" customHeight="1">
      <c r="A37" s="30"/>
      <c r="B37" s="26"/>
      <c r="C37" s="343" t="s">
        <v>62</v>
      </c>
      <c r="D37" s="344"/>
      <c r="E37" s="344"/>
      <c r="F37" s="344"/>
      <c r="G37" s="345"/>
      <c r="H37" s="343"/>
      <c r="I37" s="344"/>
      <c r="J37" s="344"/>
      <c r="K37" s="344"/>
      <c r="L37" s="344"/>
      <c r="M37" s="345"/>
      <c r="N37" s="26"/>
      <c r="O37" s="26"/>
      <c r="P37" s="26"/>
      <c r="Q37" s="26"/>
      <c r="R37" s="26"/>
      <c r="S37" s="381"/>
      <c r="T37" s="342"/>
      <c r="U37" s="342"/>
      <c r="V37" s="342"/>
      <c r="W37" s="342"/>
      <c r="X37" s="342"/>
      <c r="Y37" s="342"/>
      <c r="Z37" s="384"/>
      <c r="AA37" s="26"/>
      <c r="AB37" s="31"/>
    </row>
    <row r="38" spans="1:28" s="32" customFormat="1" ht="21" customHeight="1" thickBot="1">
      <c r="A38" s="30"/>
      <c r="B38" s="26"/>
      <c r="C38" s="343" t="s">
        <v>63</v>
      </c>
      <c r="D38" s="344"/>
      <c r="E38" s="344"/>
      <c r="F38" s="344"/>
      <c r="G38" s="345"/>
      <c r="H38" s="343"/>
      <c r="I38" s="344"/>
      <c r="J38" s="344"/>
      <c r="K38" s="344"/>
      <c r="L38" s="344"/>
      <c r="M38" s="345"/>
      <c r="N38" s="26"/>
      <c r="O38" s="26"/>
      <c r="P38" s="26"/>
      <c r="Q38" s="26"/>
      <c r="R38" s="26"/>
      <c r="S38" s="382"/>
      <c r="T38" s="383"/>
      <c r="U38" s="383"/>
      <c r="V38" s="383"/>
      <c r="W38" s="383"/>
      <c r="X38" s="383"/>
      <c r="Y38" s="383"/>
      <c r="Z38" s="385"/>
      <c r="AA38" s="26"/>
      <c r="AB38" s="31"/>
    </row>
    <row r="39" spans="1:28" s="45" customFormat="1" ht="35.25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380" t="s">
        <v>97</v>
      </c>
      <c r="Y39" s="380"/>
      <c r="Z39" s="380"/>
      <c r="AA39" s="41"/>
      <c r="AB39" s="107"/>
    </row>
    <row r="40" spans="1:28" s="48" customFormat="1" ht="9" customHeight="1">
      <c r="AA40" s="108"/>
      <c r="AB40" s="108"/>
    </row>
    <row r="41" spans="1:28" s="49" customFormat="1" ht="13.5">
      <c r="AA41" s="109"/>
      <c r="AB41" s="109"/>
    </row>
    <row r="42" spans="1:28" s="48" customFormat="1" ht="13.5">
      <c r="AA42" s="108"/>
      <c r="AB42" s="108"/>
    </row>
    <row r="43" spans="1:28" s="49" customFormat="1" ht="13.5">
      <c r="AA43" s="109"/>
      <c r="AB43" s="109"/>
    </row>
    <row r="44" spans="1:28" s="49" customFormat="1" ht="13.5">
      <c r="AA44" s="109"/>
      <c r="AB44" s="109"/>
    </row>
    <row r="45" spans="1:28" s="48" customFormat="1" ht="13.5">
      <c r="AA45" s="108"/>
      <c r="AB45" s="108"/>
    </row>
    <row r="46" spans="1:28" s="48" customFormat="1" ht="13.5"/>
    <row r="47" spans="1:28" s="48" customFormat="1" ht="13.5"/>
  </sheetData>
  <sheetProtection sheet="1" objects="1" scenarios="1"/>
  <mergeCells count="148">
    <mergeCell ref="AG1:AK1"/>
    <mergeCell ref="X39:Z39"/>
    <mergeCell ref="C37:G37"/>
    <mergeCell ref="H37:M37"/>
    <mergeCell ref="S37:T38"/>
    <mergeCell ref="U37:V38"/>
    <mergeCell ref="W37:X38"/>
    <mergeCell ref="Y37:Z38"/>
    <mergeCell ref="C38:G38"/>
    <mergeCell ref="H38:M38"/>
    <mergeCell ref="C35:G36"/>
    <mergeCell ref="H35:M36"/>
    <mergeCell ref="S36:T36"/>
    <mergeCell ref="U36:V36"/>
    <mergeCell ref="W36:X36"/>
    <mergeCell ref="Y36:Z36"/>
    <mergeCell ref="B31:M31"/>
    <mergeCell ref="C33:G33"/>
    <mergeCell ref="H33:M33"/>
    <mergeCell ref="C34:E34"/>
    <mergeCell ref="F34:G34"/>
    <mergeCell ref="H34:M34"/>
    <mergeCell ref="B29:C29"/>
    <mergeCell ref="D29:J29"/>
    <mergeCell ref="R29:U29"/>
    <mergeCell ref="V29:Z29"/>
    <mergeCell ref="B28:C28"/>
    <mergeCell ref="D28:J28"/>
    <mergeCell ref="L28:N28"/>
    <mergeCell ref="O28:Q28"/>
    <mergeCell ref="R28:U28"/>
    <mergeCell ref="V28:Z28"/>
    <mergeCell ref="K29:Q29"/>
    <mergeCell ref="B27:C27"/>
    <mergeCell ref="D27:J27"/>
    <mergeCell ref="L27:N27"/>
    <mergeCell ref="O27:Q27"/>
    <mergeCell ref="R27:U27"/>
    <mergeCell ref="V27:Z27"/>
    <mergeCell ref="B26:C26"/>
    <mergeCell ref="D26:J26"/>
    <mergeCell ref="L26:N26"/>
    <mergeCell ref="O26:Q26"/>
    <mergeCell ref="R26:U26"/>
    <mergeCell ref="V26:Z26"/>
    <mergeCell ref="B25:C25"/>
    <mergeCell ref="D25:J25"/>
    <mergeCell ref="L25:N25"/>
    <mergeCell ref="O25:Q25"/>
    <mergeCell ref="R25:U25"/>
    <mergeCell ref="V25:Z25"/>
    <mergeCell ref="B24:C24"/>
    <mergeCell ref="D24:J24"/>
    <mergeCell ref="L24:N24"/>
    <mergeCell ref="O24:Q24"/>
    <mergeCell ref="R24:U24"/>
    <mergeCell ref="V24:Z24"/>
    <mergeCell ref="B23:C23"/>
    <mergeCell ref="D23:J23"/>
    <mergeCell ref="L23:N23"/>
    <mergeCell ref="O23:Q23"/>
    <mergeCell ref="R23:U23"/>
    <mergeCell ref="V23:Z23"/>
    <mergeCell ref="B22:C22"/>
    <mergeCell ref="D22:J22"/>
    <mergeCell ref="L22:N22"/>
    <mergeCell ref="O22:Q22"/>
    <mergeCell ref="R22:U22"/>
    <mergeCell ref="V22:Z22"/>
    <mergeCell ref="D21:J21"/>
    <mergeCell ref="L21:N21"/>
    <mergeCell ref="O21:Q21"/>
    <mergeCell ref="R21:U21"/>
    <mergeCell ref="V21:Z21"/>
    <mergeCell ref="V19:Z19"/>
    <mergeCell ref="B20:C20"/>
    <mergeCell ref="D20:J20"/>
    <mergeCell ref="L20:N20"/>
    <mergeCell ref="O20:Q20"/>
    <mergeCell ref="R20:U20"/>
    <mergeCell ref="V20:Z20"/>
    <mergeCell ref="AD13:AT14"/>
    <mergeCell ref="B18:K18"/>
    <mergeCell ref="B19:C19"/>
    <mergeCell ref="D19:J19"/>
    <mergeCell ref="L19:N19"/>
    <mergeCell ref="O19:Q19"/>
    <mergeCell ref="R19:U19"/>
    <mergeCell ref="L16:O16"/>
    <mergeCell ref="R16:T16"/>
    <mergeCell ref="U16:W16"/>
    <mergeCell ref="X16:Z16"/>
    <mergeCell ref="L17:Q17"/>
    <mergeCell ref="R17:T17"/>
    <mergeCell ref="U17:W17"/>
    <mergeCell ref="X17:Z17"/>
    <mergeCell ref="C14:F14"/>
    <mergeCell ref="H14:K14"/>
    <mergeCell ref="M14:Q14"/>
    <mergeCell ref="R14:T14"/>
    <mergeCell ref="U14:W14"/>
    <mergeCell ref="X14:Z14"/>
    <mergeCell ref="AD15:BA18"/>
    <mergeCell ref="AD19:BC23"/>
    <mergeCell ref="B21:C21"/>
    <mergeCell ref="X9:Z9"/>
    <mergeCell ref="C13:F13"/>
    <mergeCell ref="H13:K13"/>
    <mergeCell ref="M13:Q13"/>
    <mergeCell ref="R13:T13"/>
    <mergeCell ref="U13:W13"/>
    <mergeCell ref="X13:Z13"/>
    <mergeCell ref="C12:F12"/>
    <mergeCell ref="H12:K12"/>
    <mergeCell ref="M12:Q12"/>
    <mergeCell ref="R12:T12"/>
    <mergeCell ref="U12:W12"/>
    <mergeCell ref="X12:Z12"/>
    <mergeCell ref="C11:F11"/>
    <mergeCell ref="H11:K11"/>
    <mergeCell ref="M11:Q11"/>
    <mergeCell ref="R11:T11"/>
    <mergeCell ref="U11:W11"/>
    <mergeCell ref="X11:Z11"/>
    <mergeCell ref="AD25:BC31"/>
    <mergeCell ref="AD1:AE1"/>
    <mergeCell ref="B7:G7"/>
    <mergeCell ref="H7:K7"/>
    <mergeCell ref="M7:Q7"/>
    <mergeCell ref="R7:Z7"/>
    <mergeCell ref="C8:F8"/>
    <mergeCell ref="H8:K8"/>
    <mergeCell ref="M8:Q8"/>
    <mergeCell ref="R8:T8"/>
    <mergeCell ref="U8:W8"/>
    <mergeCell ref="AD8:BC11"/>
    <mergeCell ref="C10:F10"/>
    <mergeCell ref="H10:K10"/>
    <mergeCell ref="M10:Q10"/>
    <mergeCell ref="R10:T10"/>
    <mergeCell ref="U10:W10"/>
    <mergeCell ref="X10:Z10"/>
    <mergeCell ref="X8:Z8"/>
    <mergeCell ref="C9:F9"/>
    <mergeCell ref="H9:K9"/>
    <mergeCell ref="M9:Q9"/>
    <mergeCell ref="R9:T9"/>
    <mergeCell ref="U9:W9"/>
  </mergeCells>
  <phoneticPr fontId="1"/>
  <printOptions horizontalCentered="1" gridLinesSet="0"/>
  <pageMargins left="0.2" right="0.21" top="0.6692913385826772" bottom="0.19685039370078741" header="0.47244094488188981" footer="0.19685039370078741"/>
  <pageSetup paperSize="9" orientation="portrait" horizontalDpi="4294967292" verticalDpi="4294967292" r:id="rId1"/>
  <headerFooter alignWithMargins="0">
    <oddHeader>&amp;L&amp;"HG丸ｺﾞｼｯｸM-PRO,ﾒﾃﾞｨｳﾑ 太字"&amp;9専用請求書記入方法&amp;R&amp;"HG丸ｺﾞｼｯｸM-PRO,ﾒﾃﾞｨｳﾑ"&amp;8Ｐ2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37"/>
  <sheetViews>
    <sheetView showZeros="0" tabSelected="1" view="pageBreakPreview" topLeftCell="A10" zoomScale="90" zoomScaleNormal="80" zoomScaleSheetLayoutView="90" workbookViewId="0">
      <selection activeCell="L25" sqref="L25:S26"/>
    </sheetView>
  </sheetViews>
  <sheetFormatPr defaultRowHeight="13.5"/>
  <cols>
    <col min="1" max="1" width="3.875" style="1" customWidth="1"/>
    <col min="2" max="2" width="12.25" style="1" customWidth="1"/>
    <col min="3" max="3" width="8.875" style="1" customWidth="1"/>
    <col min="4" max="4" width="1" style="1" customWidth="1"/>
    <col min="5" max="5" width="2.25" style="1" customWidth="1"/>
    <col min="6" max="6" width="8.625" style="1" customWidth="1"/>
    <col min="7" max="7" width="8.5" style="1" customWidth="1"/>
    <col min="8" max="8" width="1.625" style="1" customWidth="1"/>
    <col min="9" max="9" width="6.75" style="1" customWidth="1"/>
    <col min="10" max="10" width="3.125" style="1" customWidth="1"/>
    <col min="11" max="11" width="3.5" style="1" customWidth="1"/>
    <col min="12" max="12" width="7.625" style="1" customWidth="1"/>
    <col min="13" max="13" width="3.25" style="1" customWidth="1"/>
    <col min="14" max="14" width="3" style="1" customWidth="1"/>
    <col min="15" max="15" width="2.125" style="1" customWidth="1"/>
    <col min="16" max="16" width="1.375" style="1" customWidth="1"/>
    <col min="17" max="17" width="7.375" style="1" customWidth="1"/>
    <col min="18" max="18" width="0.75" style="1" customWidth="1"/>
    <col min="19" max="19" width="7.875" style="1" customWidth="1"/>
    <col min="20" max="21" width="9" style="1"/>
    <col min="22" max="22" width="9.375" style="1" bestFit="1" customWidth="1"/>
    <col min="23" max="16384" width="9" style="1"/>
  </cols>
  <sheetData>
    <row r="1" spans="1:19" ht="24">
      <c r="A1" s="154"/>
      <c r="B1" s="154"/>
      <c r="C1" s="154"/>
      <c r="D1" s="154"/>
      <c r="E1" s="154"/>
      <c r="F1" s="419"/>
      <c r="G1" s="419"/>
      <c r="H1" s="419"/>
      <c r="I1" s="419"/>
      <c r="J1" s="419"/>
      <c r="K1" s="419"/>
      <c r="L1" s="154"/>
      <c r="M1" s="423">
        <f>'明細書（ＫＦＣ提出）①入力'!T1</f>
        <v>45199</v>
      </c>
      <c r="N1" s="423"/>
      <c r="O1" s="423"/>
      <c r="P1" s="423"/>
      <c r="Q1" s="423"/>
      <c r="R1" s="423"/>
      <c r="S1" s="423"/>
    </row>
    <row r="2" spans="1:19" ht="40.5" customHeight="1" thickBot="1">
      <c r="A2" s="154"/>
      <c r="B2" s="154"/>
      <c r="C2" s="154"/>
      <c r="D2" s="154"/>
      <c r="E2" s="154"/>
      <c r="F2" s="422" t="s">
        <v>113</v>
      </c>
      <c r="G2" s="422"/>
      <c r="H2" s="422"/>
      <c r="I2" s="422"/>
      <c r="J2" s="422"/>
      <c r="K2" s="422"/>
      <c r="L2" s="154"/>
      <c r="M2" s="420"/>
      <c r="N2" s="420"/>
      <c r="O2" s="420"/>
      <c r="P2" s="420"/>
      <c r="Q2" s="420"/>
      <c r="R2" s="420"/>
      <c r="S2" s="420"/>
    </row>
    <row r="3" spans="1:19" ht="4.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19" ht="55.5" customHeight="1">
      <c r="A4" s="424" t="str">
        <f>'明細書（ＫＦＣ提出）①入力'!A31:K31</f>
        <v>　株式会社　ケー・エフ・シー　　　　御中</v>
      </c>
      <c r="B4" s="424"/>
      <c r="C4" s="424"/>
      <c r="D4" s="424"/>
      <c r="E4" s="424"/>
      <c r="F4" s="424"/>
      <c r="G4" s="42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</row>
    <row r="5" spans="1:19" ht="6.75" customHeight="1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</row>
    <row r="6" spans="1:19" ht="12.75" customHeight="1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</row>
    <row r="7" spans="1:19" ht="33" customHeight="1">
      <c r="A7" s="154"/>
      <c r="B7" s="421" t="str">
        <f>MONTH('明細書（ＫＦＣ提出）①入力'!T1)&amp;"月分請求金額"</f>
        <v>9月分請求金額</v>
      </c>
      <c r="C7" s="421"/>
      <c r="D7" s="421"/>
      <c r="E7" s="155" t="s">
        <v>2</v>
      </c>
      <c r="F7" s="156"/>
      <c r="G7" s="425">
        <f>$I$22</f>
        <v>0</v>
      </c>
      <c r="H7" s="425"/>
      <c r="I7" s="425"/>
      <c r="J7" s="425"/>
      <c r="K7" s="425"/>
      <c r="L7" s="425"/>
      <c r="M7" s="426"/>
      <c r="N7" s="154"/>
      <c r="O7" s="154"/>
      <c r="P7" s="154"/>
      <c r="Q7" s="154"/>
      <c r="R7" s="154"/>
      <c r="S7" s="154"/>
    </row>
    <row r="8" spans="1:19" ht="24.75" customHeight="1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404" t="s">
        <v>3</v>
      </c>
      <c r="R8" s="404"/>
      <c r="S8" s="404"/>
    </row>
    <row r="9" spans="1:19" ht="29.25" customHeight="1">
      <c r="A9" s="427" t="s">
        <v>4</v>
      </c>
      <c r="B9" s="157" t="s">
        <v>8</v>
      </c>
      <c r="C9" s="413" t="s">
        <v>5</v>
      </c>
      <c r="D9" s="413"/>
      <c r="E9" s="413"/>
      <c r="F9" s="413"/>
      <c r="G9" s="413"/>
      <c r="H9" s="413"/>
      <c r="I9" s="413" t="s">
        <v>6</v>
      </c>
      <c r="J9" s="413"/>
      <c r="K9" s="413"/>
      <c r="L9" s="413"/>
      <c r="M9" s="413"/>
      <c r="N9" s="414"/>
      <c r="O9" s="154"/>
      <c r="P9" s="154"/>
      <c r="Q9" s="410" t="s">
        <v>11</v>
      </c>
      <c r="R9" s="410"/>
      <c r="S9" s="158" t="s">
        <v>12</v>
      </c>
    </row>
    <row r="10" spans="1:19" ht="30" customHeight="1">
      <c r="A10" s="428"/>
      <c r="B10" s="159">
        <f>'明細書（ＫＦＣ提出）①入力'!$C$5</f>
        <v>0</v>
      </c>
      <c r="C10" s="430">
        <f>'明細書（ＫＦＣ提出）①入力'!$G$5</f>
        <v>0</v>
      </c>
      <c r="D10" s="430"/>
      <c r="E10" s="430"/>
      <c r="F10" s="430"/>
      <c r="G10" s="430"/>
      <c r="H10" s="430"/>
      <c r="I10" s="408">
        <f>'明細書（ＫＦＣ提出）①入力'!$M$17</f>
        <v>0</v>
      </c>
      <c r="J10" s="409"/>
      <c r="K10" s="409"/>
      <c r="L10" s="409"/>
      <c r="M10" s="409"/>
      <c r="N10" s="160"/>
      <c r="O10" s="154"/>
      <c r="P10" s="154"/>
      <c r="Q10" s="407"/>
      <c r="R10" s="407"/>
      <c r="S10" s="161"/>
    </row>
    <row r="11" spans="1:19" ht="30" customHeight="1">
      <c r="A11" s="428"/>
      <c r="B11" s="162">
        <f>'明細書（ＫＦＣ提出）②入力'!$C$5</f>
        <v>0</v>
      </c>
      <c r="C11" s="431">
        <f>'明細書（ＫＦＣ提出）②入力'!$G$5</f>
        <v>0</v>
      </c>
      <c r="D11" s="431"/>
      <c r="E11" s="431"/>
      <c r="F11" s="431"/>
      <c r="G11" s="431"/>
      <c r="H11" s="431"/>
      <c r="I11" s="417">
        <f>'明細書（ＫＦＣ提出）②入力'!$M$17</f>
        <v>0</v>
      </c>
      <c r="J11" s="418"/>
      <c r="K11" s="418"/>
      <c r="L11" s="418"/>
      <c r="M11" s="418"/>
      <c r="N11" s="163"/>
      <c r="O11" s="154"/>
      <c r="P11" s="154"/>
      <c r="Q11" s="407"/>
      <c r="R11" s="407"/>
      <c r="S11" s="161"/>
    </row>
    <row r="12" spans="1:19" ht="30" customHeight="1">
      <c r="A12" s="428"/>
      <c r="B12" s="164">
        <f>'明細書（ＫＦＣ提出）③入力 '!$C$5</f>
        <v>0</v>
      </c>
      <c r="C12" s="416">
        <f>'明細書（ＫＦＣ提出）③入力 '!$G$5</f>
        <v>0</v>
      </c>
      <c r="D12" s="416"/>
      <c r="E12" s="416"/>
      <c r="F12" s="416"/>
      <c r="G12" s="416"/>
      <c r="H12" s="416"/>
      <c r="I12" s="408">
        <f>'明細書（ＫＦＣ提出）③入力 '!$M$17</f>
        <v>0</v>
      </c>
      <c r="J12" s="409"/>
      <c r="K12" s="409"/>
      <c r="L12" s="409"/>
      <c r="M12" s="409"/>
      <c r="N12" s="160"/>
      <c r="O12" s="154"/>
      <c r="P12" s="154"/>
      <c r="Q12" s="407"/>
      <c r="R12" s="407"/>
      <c r="S12" s="161"/>
    </row>
    <row r="13" spans="1:19" ht="30" customHeight="1">
      <c r="A13" s="428"/>
      <c r="B13" s="165">
        <f>'明細書（ＫＦＣ提出）④入力 '!$C$5</f>
        <v>0</v>
      </c>
      <c r="C13" s="415">
        <f>'明細書（ＫＦＣ提出）④入力 '!$G$5</f>
        <v>0</v>
      </c>
      <c r="D13" s="415"/>
      <c r="E13" s="415"/>
      <c r="F13" s="415"/>
      <c r="G13" s="415"/>
      <c r="H13" s="415"/>
      <c r="I13" s="411">
        <f>'明細書（ＫＦＣ提出）④入力 '!$M$17</f>
        <v>0</v>
      </c>
      <c r="J13" s="412"/>
      <c r="K13" s="412"/>
      <c r="L13" s="412"/>
      <c r="M13" s="412"/>
      <c r="N13" s="166"/>
      <c r="O13" s="154"/>
      <c r="P13" s="154"/>
      <c r="Q13" s="407"/>
      <c r="R13" s="407"/>
      <c r="S13" s="161"/>
    </row>
    <row r="14" spans="1:19" ht="30" customHeight="1">
      <c r="A14" s="428"/>
      <c r="B14" s="164">
        <f>'明細書（ＫＦＣ提出）⑤入力'!$C$5</f>
        <v>0</v>
      </c>
      <c r="C14" s="416">
        <f>'明細書（ＫＦＣ提出）⑤入力'!$G$5</f>
        <v>0</v>
      </c>
      <c r="D14" s="416"/>
      <c r="E14" s="416"/>
      <c r="F14" s="416"/>
      <c r="G14" s="416"/>
      <c r="H14" s="416"/>
      <c r="I14" s="408">
        <f>'明細書（ＫＦＣ提出）⑤入力'!$M$17</f>
        <v>0</v>
      </c>
      <c r="J14" s="409"/>
      <c r="K14" s="409"/>
      <c r="L14" s="409"/>
      <c r="M14" s="409"/>
      <c r="N14" s="160"/>
      <c r="O14" s="154"/>
      <c r="P14" s="154"/>
      <c r="Q14" s="407"/>
      <c r="R14" s="407"/>
      <c r="S14" s="161"/>
    </row>
    <row r="15" spans="1:19" ht="30" customHeight="1">
      <c r="A15" s="428"/>
      <c r="B15" s="165">
        <f>'明細書（ＫＦＣ提出）⑥入力 '!$C$5</f>
        <v>0</v>
      </c>
      <c r="C15" s="415">
        <f>'明細書（ＫＦＣ提出）⑥入力 '!$G$5</f>
        <v>0</v>
      </c>
      <c r="D15" s="415"/>
      <c r="E15" s="415"/>
      <c r="F15" s="415"/>
      <c r="G15" s="415"/>
      <c r="H15" s="415"/>
      <c r="I15" s="411">
        <f>'明細書（ＫＦＣ提出）⑥入力 '!$M$17</f>
        <v>0</v>
      </c>
      <c r="J15" s="412"/>
      <c r="K15" s="412"/>
      <c r="L15" s="412"/>
      <c r="M15" s="412"/>
      <c r="N15" s="166"/>
      <c r="O15" s="154"/>
      <c r="P15" s="154"/>
      <c r="Q15" s="407"/>
      <c r="R15" s="407"/>
      <c r="S15" s="161"/>
    </row>
    <row r="16" spans="1:19" ht="30" customHeight="1">
      <c r="A16" s="428"/>
      <c r="B16" s="164">
        <f>'明細書（ＫＦＣ提出）⑦入力'!$C$5</f>
        <v>0</v>
      </c>
      <c r="C16" s="416">
        <f>'明細書（ＫＦＣ提出）⑦入力'!$G$5</f>
        <v>0</v>
      </c>
      <c r="D16" s="416"/>
      <c r="E16" s="416"/>
      <c r="F16" s="416"/>
      <c r="G16" s="416"/>
      <c r="H16" s="416"/>
      <c r="I16" s="408">
        <f>'明細書（ＫＦＣ提出）⑦入力'!$M$17</f>
        <v>0</v>
      </c>
      <c r="J16" s="409"/>
      <c r="K16" s="409"/>
      <c r="L16" s="409"/>
      <c r="M16" s="409"/>
      <c r="N16" s="160"/>
      <c r="O16" s="154"/>
      <c r="P16" s="154"/>
      <c r="Q16" s="407"/>
      <c r="R16" s="407"/>
      <c r="S16" s="161"/>
    </row>
    <row r="17" spans="1:19" ht="30" customHeight="1">
      <c r="A17" s="428"/>
      <c r="B17" s="165">
        <f>'明細書（ＫＦＣ提出）⑧入力 '!$C$5</f>
        <v>0</v>
      </c>
      <c r="C17" s="415">
        <f>'明細書（ＫＦＣ提出）⑧入力 '!$G$5</f>
        <v>0</v>
      </c>
      <c r="D17" s="415"/>
      <c r="E17" s="415"/>
      <c r="F17" s="415"/>
      <c r="G17" s="415"/>
      <c r="H17" s="415"/>
      <c r="I17" s="411">
        <f>'明細書（ＫＦＣ提出）⑧入力 '!$M$17</f>
        <v>0</v>
      </c>
      <c r="J17" s="412"/>
      <c r="K17" s="412"/>
      <c r="L17" s="412"/>
      <c r="M17" s="412"/>
      <c r="N17" s="166"/>
      <c r="O17" s="154"/>
      <c r="P17" s="154"/>
      <c r="Q17" s="407"/>
      <c r="R17" s="407"/>
      <c r="S17" s="161"/>
    </row>
    <row r="18" spans="1:19" ht="30" customHeight="1">
      <c r="A18" s="428"/>
      <c r="B18" s="164">
        <f>'明細書（ＫＦＣ提出）⑨入力'!$C$5</f>
        <v>0</v>
      </c>
      <c r="C18" s="416">
        <f>'明細書（ＫＦＣ提出）⑨入力'!$G$5</f>
        <v>0</v>
      </c>
      <c r="D18" s="416"/>
      <c r="E18" s="416"/>
      <c r="F18" s="416"/>
      <c r="G18" s="416"/>
      <c r="H18" s="416"/>
      <c r="I18" s="408">
        <f>'明細書（ＫＦＣ提出）⑨入力'!$M$17</f>
        <v>0</v>
      </c>
      <c r="J18" s="409"/>
      <c r="K18" s="409"/>
      <c r="L18" s="409"/>
      <c r="M18" s="409"/>
      <c r="N18" s="160"/>
      <c r="O18" s="154"/>
      <c r="P18" s="154"/>
      <c r="Q18" s="407"/>
      <c r="R18" s="407"/>
      <c r="S18" s="161"/>
    </row>
    <row r="19" spans="1:19" ht="30" customHeight="1">
      <c r="A19" s="428"/>
      <c r="B19" s="165">
        <f>'明細書（ＫＦＣ提出）⑩入力'!$C$5</f>
        <v>0</v>
      </c>
      <c r="C19" s="415">
        <f>'明細書（ＫＦＣ提出）⑩入力'!$G$5</f>
        <v>0</v>
      </c>
      <c r="D19" s="415"/>
      <c r="E19" s="415"/>
      <c r="F19" s="415"/>
      <c r="G19" s="415"/>
      <c r="H19" s="415"/>
      <c r="I19" s="411">
        <f>'明細書（ＫＦＣ提出）⑩入力'!$M$17</f>
        <v>0</v>
      </c>
      <c r="J19" s="412"/>
      <c r="K19" s="412"/>
      <c r="L19" s="412"/>
      <c r="M19" s="412"/>
      <c r="N19" s="166"/>
      <c r="O19" s="154"/>
      <c r="P19" s="154"/>
      <c r="Q19" s="407"/>
      <c r="R19" s="407"/>
      <c r="S19" s="161"/>
    </row>
    <row r="20" spans="1:19" ht="30" customHeight="1">
      <c r="A20" s="428"/>
      <c r="B20" s="164">
        <f>'明細書（ＫＦＣ提出）⑪入力'!$C$5</f>
        <v>0</v>
      </c>
      <c r="C20" s="416">
        <f>'明細書（ＫＦＣ提出）⑪入力'!$G$5</f>
        <v>0</v>
      </c>
      <c r="D20" s="416"/>
      <c r="E20" s="416"/>
      <c r="F20" s="416"/>
      <c r="G20" s="416"/>
      <c r="H20" s="416"/>
      <c r="I20" s="408">
        <f>'明細書（ＫＦＣ提出）⑪入力'!$M$17</f>
        <v>0</v>
      </c>
      <c r="J20" s="409"/>
      <c r="K20" s="409"/>
      <c r="L20" s="409"/>
      <c r="M20" s="409"/>
      <c r="N20" s="160"/>
      <c r="O20" s="154"/>
      <c r="P20" s="154"/>
      <c r="Q20" s="407"/>
      <c r="R20" s="407"/>
      <c r="S20" s="161"/>
    </row>
    <row r="21" spans="1:19" ht="30" customHeight="1">
      <c r="A21" s="428"/>
      <c r="B21" s="165">
        <f>'明細書（ＫＦＣ提出）⑫入力'!$C$5</f>
        <v>0</v>
      </c>
      <c r="C21" s="415">
        <f>'明細書（ＫＦＣ提出）⑫入力'!$G$5</f>
        <v>0</v>
      </c>
      <c r="D21" s="415"/>
      <c r="E21" s="415"/>
      <c r="F21" s="415"/>
      <c r="G21" s="415"/>
      <c r="H21" s="415"/>
      <c r="I21" s="411">
        <f>'明細書（ＫＦＣ提出）⑫入力'!$M$17</f>
        <v>0</v>
      </c>
      <c r="J21" s="412"/>
      <c r="K21" s="412"/>
      <c r="L21" s="412"/>
      <c r="M21" s="412"/>
      <c r="N21" s="166"/>
      <c r="O21" s="154"/>
      <c r="P21" s="154"/>
      <c r="Q21" s="407"/>
      <c r="R21" s="407"/>
      <c r="S21" s="161"/>
    </row>
    <row r="22" spans="1:19" ht="30.75" customHeight="1">
      <c r="A22" s="429"/>
      <c r="B22" s="394" t="s">
        <v>7</v>
      </c>
      <c r="C22" s="395"/>
      <c r="D22" s="395"/>
      <c r="E22" s="395"/>
      <c r="F22" s="395"/>
      <c r="G22" s="395"/>
      <c r="H22" s="396"/>
      <c r="I22" s="399">
        <f>SUM(I10:N21)</f>
        <v>0</v>
      </c>
      <c r="J22" s="400"/>
      <c r="K22" s="400"/>
      <c r="L22" s="400"/>
      <c r="M22" s="400"/>
      <c r="N22" s="167"/>
      <c r="O22" s="154"/>
      <c r="P22" s="154"/>
      <c r="Q22" s="405"/>
      <c r="R22" s="405"/>
      <c r="S22" s="168"/>
    </row>
    <row r="23" spans="1:19" ht="6" customHeight="1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</row>
    <row r="24" spans="1:19">
      <c r="A24" s="154"/>
      <c r="B24" s="154"/>
      <c r="C24" s="154"/>
      <c r="D24" s="154"/>
      <c r="E24" s="154"/>
      <c r="F24" s="154"/>
      <c r="G24" s="154"/>
      <c r="H24" s="154"/>
      <c r="I24" s="154"/>
      <c r="J24" s="401" t="s">
        <v>106</v>
      </c>
      <c r="K24" s="401"/>
      <c r="L24" s="401"/>
      <c r="M24" s="401"/>
      <c r="N24" s="401"/>
      <c r="O24" s="402">
        <f>'明細書（ＫＦＣ提出）①入力'!V1</f>
        <v>0</v>
      </c>
      <c r="P24" s="402"/>
      <c r="Q24" s="402"/>
      <c r="R24" s="402"/>
      <c r="S24" s="402"/>
    </row>
    <row r="25" spans="1:19" ht="18.75" customHeight="1">
      <c r="A25" s="154"/>
      <c r="B25" s="154"/>
      <c r="C25" s="154"/>
      <c r="D25" s="154"/>
      <c r="E25" s="154"/>
      <c r="F25" s="154"/>
      <c r="G25" s="154"/>
      <c r="H25" s="154"/>
      <c r="I25" s="154"/>
      <c r="J25" s="201"/>
      <c r="K25" s="201"/>
      <c r="L25" s="584">
        <f>'明細書（ＫＦＣ提出）①入力'!N32:N32</f>
        <v>0</v>
      </c>
      <c r="M25" s="590"/>
      <c r="N25" s="590"/>
      <c r="O25" s="590"/>
      <c r="P25" s="590"/>
      <c r="Q25" s="590"/>
      <c r="R25" s="590"/>
      <c r="S25" s="590"/>
    </row>
    <row r="26" spans="1:19" ht="25.5" customHeight="1">
      <c r="A26" s="154"/>
      <c r="B26" s="154"/>
      <c r="C26" s="154"/>
      <c r="D26" s="154"/>
      <c r="E26" s="154"/>
      <c r="F26" s="154"/>
      <c r="G26" s="154"/>
      <c r="H26" s="154"/>
      <c r="I26" s="154"/>
      <c r="J26" s="397" t="s">
        <v>31</v>
      </c>
      <c r="K26" s="397"/>
      <c r="L26" s="591"/>
      <c r="M26" s="591"/>
      <c r="N26" s="591"/>
      <c r="O26" s="591"/>
      <c r="P26" s="591"/>
      <c r="Q26" s="591"/>
      <c r="R26" s="591"/>
      <c r="S26" s="591"/>
    </row>
    <row r="27" spans="1:19">
      <c r="A27" s="154"/>
      <c r="B27" s="154"/>
      <c r="C27" s="154"/>
      <c r="D27" s="154"/>
      <c r="E27" s="154"/>
      <c r="F27" s="154"/>
      <c r="G27" s="154"/>
      <c r="H27" s="154"/>
      <c r="I27" s="154"/>
      <c r="J27" s="170"/>
      <c r="K27" s="170"/>
      <c r="L27" s="235"/>
      <c r="M27" s="235"/>
      <c r="N27" s="235"/>
      <c r="O27" s="235"/>
      <c r="P27" s="235"/>
      <c r="Q27" s="235"/>
      <c r="R27" s="235"/>
      <c r="S27" s="235"/>
    </row>
    <row r="28" spans="1:19">
      <c r="A28" s="154"/>
      <c r="B28" s="154"/>
      <c r="C28" s="154"/>
      <c r="D28" s="154"/>
      <c r="E28" s="154"/>
      <c r="F28" s="204"/>
      <c r="G28" s="154"/>
      <c r="H28" s="154"/>
      <c r="I28" s="154"/>
      <c r="J28" s="171"/>
      <c r="K28" s="171"/>
      <c r="L28" s="403">
        <f>'明細書（ＫＦＣ提出）①入力'!N33:N33</f>
        <v>0</v>
      </c>
      <c r="M28" s="592"/>
      <c r="N28" s="592"/>
      <c r="O28" s="592"/>
      <c r="P28" s="592"/>
      <c r="Q28" s="592"/>
      <c r="R28" s="592"/>
      <c r="S28" s="234"/>
    </row>
    <row r="29" spans="1:19" ht="28.5" customHeight="1">
      <c r="A29" s="154"/>
      <c r="B29" s="154"/>
      <c r="C29" s="154"/>
      <c r="D29" s="154"/>
      <c r="E29" s="154"/>
      <c r="F29" s="154"/>
      <c r="G29" s="154"/>
      <c r="H29" s="154"/>
      <c r="I29" s="154"/>
      <c r="J29" s="398" t="s">
        <v>0</v>
      </c>
      <c r="K29" s="398"/>
      <c r="L29" s="593"/>
      <c r="M29" s="593"/>
      <c r="N29" s="593"/>
      <c r="O29" s="593"/>
      <c r="P29" s="593"/>
      <c r="Q29" s="593"/>
      <c r="R29" s="593"/>
      <c r="S29" s="172" t="s">
        <v>1</v>
      </c>
    </row>
    <row r="30" spans="1:19" ht="27" customHeight="1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</row>
    <row r="31" spans="1:19" ht="47.25" customHeight="1">
      <c r="A31" s="154"/>
      <c r="B31" s="154"/>
      <c r="C31" s="154"/>
      <c r="D31" s="406" t="s">
        <v>9</v>
      </c>
      <c r="E31" s="406"/>
      <c r="F31" s="161"/>
      <c r="G31" s="161"/>
      <c r="H31" s="407"/>
      <c r="I31" s="407"/>
      <c r="J31" s="154"/>
      <c r="K31" s="169" t="s">
        <v>10</v>
      </c>
      <c r="L31" s="161"/>
      <c r="M31" s="407"/>
      <c r="N31" s="407"/>
      <c r="O31" s="407"/>
      <c r="P31" s="407"/>
      <c r="Q31" s="407"/>
      <c r="R31" s="407"/>
      <c r="S31" s="407"/>
    </row>
    <row r="32" spans="1:19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</row>
    <row r="33" spans="1:19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393" t="s">
        <v>13</v>
      </c>
      <c r="R33" s="393"/>
      <c r="S33" s="393"/>
    </row>
    <row r="36" spans="1:19">
      <c r="B36" s="2"/>
    </row>
    <row r="37" spans="1:19">
      <c r="B37" s="2"/>
    </row>
  </sheetData>
  <sheetProtection password="C50B" sheet="1" objects="1" scenarios="1"/>
  <mergeCells count="63">
    <mergeCell ref="A9:A22"/>
    <mergeCell ref="C9:H9"/>
    <mergeCell ref="C10:H10"/>
    <mergeCell ref="C11:H11"/>
    <mergeCell ref="C12:H12"/>
    <mergeCell ref="C18:H18"/>
    <mergeCell ref="C13:H13"/>
    <mergeCell ref="C14:H14"/>
    <mergeCell ref="C15:H15"/>
    <mergeCell ref="C16:H16"/>
    <mergeCell ref="C17:H17"/>
    <mergeCell ref="F1:K1"/>
    <mergeCell ref="M2:S2"/>
    <mergeCell ref="B7:D7"/>
    <mergeCell ref="F2:K2"/>
    <mergeCell ref="M1:S1"/>
    <mergeCell ref="A4:G4"/>
    <mergeCell ref="G7:M7"/>
    <mergeCell ref="I21:M21"/>
    <mergeCell ref="I9:N9"/>
    <mergeCell ref="C19:H19"/>
    <mergeCell ref="C20:H20"/>
    <mergeCell ref="C21:H21"/>
    <mergeCell ref="I11:M11"/>
    <mergeCell ref="I12:M12"/>
    <mergeCell ref="I13:M13"/>
    <mergeCell ref="I14:M14"/>
    <mergeCell ref="I15:M15"/>
    <mergeCell ref="I16:M16"/>
    <mergeCell ref="I17:M17"/>
    <mergeCell ref="I18:M18"/>
    <mergeCell ref="I19:M19"/>
    <mergeCell ref="I20:M20"/>
    <mergeCell ref="Q10:R10"/>
    <mergeCell ref="Q11:R11"/>
    <mergeCell ref="Q12:R12"/>
    <mergeCell ref="Q13:R13"/>
    <mergeCell ref="Q14:R14"/>
    <mergeCell ref="Q8:S8"/>
    <mergeCell ref="Q22:R22"/>
    <mergeCell ref="D31:E31"/>
    <mergeCell ref="H31:I31"/>
    <mergeCell ref="M31:O31"/>
    <mergeCell ref="P31:Q31"/>
    <mergeCell ref="R31:S31"/>
    <mergeCell ref="Q21:R21"/>
    <mergeCell ref="Q15:R15"/>
    <mergeCell ref="Q16:R16"/>
    <mergeCell ref="I10:M10"/>
    <mergeCell ref="Q17:R17"/>
    <mergeCell ref="Q18:R18"/>
    <mergeCell ref="Q19:R19"/>
    <mergeCell ref="Q20:R20"/>
    <mergeCell ref="Q9:R9"/>
    <mergeCell ref="Q33:S33"/>
    <mergeCell ref="B22:H22"/>
    <mergeCell ref="J26:K26"/>
    <mergeCell ref="J29:K29"/>
    <mergeCell ref="I22:M22"/>
    <mergeCell ref="J24:N24"/>
    <mergeCell ref="O24:S24"/>
    <mergeCell ref="L28:R29"/>
    <mergeCell ref="L25:S26"/>
  </mergeCells>
  <phoneticPr fontId="1"/>
  <pageMargins left="0.51181102362204722" right="0.15748031496062992" top="0.70866141732283472" bottom="0.15748031496062992" header="0.31496062992125984" footer="0.15748031496062992"/>
  <pageSetup paperSize="9" scale="99" orientation="portrait" blackAndWhite="1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E39"/>
  <sheetViews>
    <sheetView showZeros="0" topLeftCell="A16" zoomScale="80" zoomScaleNormal="80" zoomScaleSheetLayoutView="80" workbookViewId="0">
      <selection activeCell="N32" sqref="N32:R32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23" width="9" style="2"/>
    <col min="24" max="24" width="9" style="2" customWidth="1"/>
    <col min="25" max="16384" width="9" style="2"/>
  </cols>
  <sheetData>
    <row r="1" spans="1:31" ht="24" customHeight="1" thickTop="1" thickBo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37" t="str">
        <f>YEAR('明細書（ＫＦＣ提出）①入力'!T1)&amp;"年"&amp;MONTH('明細書（ＫＦＣ提出）①入力'!T1)&amp;"月"&amp;DAY('明細書（ＫＦＣ提出）①入力'!T1)&amp;"日"</f>
        <v>2023年9月30日</v>
      </c>
      <c r="O1" s="437"/>
      <c r="P1" s="437"/>
      <c r="Q1" s="437"/>
      <c r="R1" s="437"/>
      <c r="T1" s="226">
        <v>45199</v>
      </c>
      <c r="V1" s="508"/>
      <c r="W1" s="509"/>
      <c r="X1" s="510"/>
    </row>
    <row r="2" spans="1:31" ht="4.5" customHeight="1" thickTop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31" ht="27.75" customHeight="1" thickBot="1">
      <c r="A3" s="125"/>
      <c r="B3" s="125"/>
      <c r="C3" s="125"/>
      <c r="D3" s="125"/>
      <c r="E3" s="125"/>
      <c r="F3" s="125"/>
      <c r="G3" s="438" t="s">
        <v>114</v>
      </c>
      <c r="H3" s="438"/>
      <c r="I3" s="438"/>
      <c r="J3" s="438"/>
      <c r="K3" s="438"/>
      <c r="L3" s="438"/>
      <c r="M3" s="125"/>
      <c r="N3" s="125"/>
      <c r="O3" s="125"/>
      <c r="P3" s="125"/>
      <c r="Q3" s="125"/>
      <c r="R3" s="125"/>
      <c r="T3" s="115" t="s">
        <v>100</v>
      </c>
      <c r="U3" s="114"/>
      <c r="V3" s="115"/>
      <c r="W3" s="215" t="s">
        <v>115</v>
      </c>
      <c r="X3" s="216"/>
      <c r="Y3" s="217"/>
      <c r="Z3" s="217"/>
      <c r="AA3" s="217"/>
      <c r="AB3" s="217"/>
      <c r="AC3" s="217"/>
      <c r="AD3" s="217"/>
      <c r="AE3" s="218"/>
    </row>
    <row r="4" spans="1:31" ht="7.5" customHeight="1" thickTop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213" t="s">
        <v>96</v>
      </c>
      <c r="T4" s="229"/>
      <c r="U4" s="229"/>
      <c r="V4" s="229"/>
      <c r="W4" s="230"/>
      <c r="X4" s="231"/>
      <c r="Y4" s="232"/>
      <c r="Z4" s="232"/>
      <c r="AA4" s="219"/>
      <c r="AB4" s="219"/>
      <c r="AC4" s="219"/>
      <c r="AD4" s="219"/>
      <c r="AE4" s="220"/>
    </row>
    <row r="5" spans="1:31" ht="27" customHeight="1">
      <c r="A5" s="439" t="s">
        <v>64</v>
      </c>
      <c r="B5" s="439"/>
      <c r="C5" s="440"/>
      <c r="D5" s="440"/>
      <c r="E5" s="126"/>
      <c r="F5" s="127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25"/>
      <c r="R5" s="125"/>
      <c r="S5" s="214"/>
      <c r="T5" s="229"/>
      <c r="U5" s="229"/>
      <c r="V5" s="229"/>
      <c r="W5" s="221" t="s">
        <v>118</v>
      </c>
      <c r="X5" s="222"/>
      <c r="Y5" s="223"/>
      <c r="Z5" s="223"/>
      <c r="AA5" s="224"/>
      <c r="AB5" s="224"/>
      <c r="AC5" s="224"/>
      <c r="AD5" s="224"/>
      <c r="AE5" s="225"/>
    </row>
    <row r="6" spans="1:31" ht="14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T6" s="117"/>
      <c r="U6" s="114"/>
      <c r="V6" s="114"/>
    </row>
    <row r="7" spans="1:31" ht="24.95" customHeight="1">
      <c r="A7" s="442"/>
      <c r="B7" s="443"/>
      <c r="C7" s="443"/>
      <c r="D7" s="443"/>
      <c r="E7" s="443"/>
      <c r="F7" s="444" t="s">
        <v>66</v>
      </c>
      <c r="G7" s="444"/>
      <c r="H7" s="190" t="s">
        <v>67</v>
      </c>
      <c r="I7" s="444" t="s">
        <v>68</v>
      </c>
      <c r="J7" s="444"/>
      <c r="K7" s="444"/>
      <c r="L7" s="444"/>
      <c r="M7" s="444" t="s">
        <v>69</v>
      </c>
      <c r="N7" s="444"/>
      <c r="O7" s="444"/>
      <c r="P7" s="444"/>
      <c r="Q7" s="444"/>
      <c r="R7" s="445"/>
      <c r="T7" s="233"/>
      <c r="U7" s="219"/>
      <c r="V7" s="434"/>
      <c r="W7" s="433"/>
      <c r="X7" s="433"/>
      <c r="Y7" s="433"/>
      <c r="Z7" s="433"/>
      <c r="AA7" s="433"/>
    </row>
    <row r="8" spans="1:31" ht="24.95" customHeight="1">
      <c r="A8" s="457" t="s">
        <v>70</v>
      </c>
      <c r="B8" s="458"/>
      <c r="C8" s="458"/>
      <c r="D8" s="458"/>
      <c r="E8" s="458"/>
      <c r="F8" s="459">
        <v>1</v>
      </c>
      <c r="G8" s="459"/>
      <c r="H8" s="186" t="s">
        <v>95</v>
      </c>
      <c r="I8" s="459"/>
      <c r="J8" s="459"/>
      <c r="K8" s="459"/>
      <c r="L8" s="459"/>
      <c r="M8" s="460"/>
      <c r="N8" s="461"/>
      <c r="O8" s="461"/>
      <c r="P8" s="461"/>
      <c r="Q8" s="461"/>
      <c r="R8" s="128"/>
      <c r="T8" s="233"/>
      <c r="U8" s="219"/>
      <c r="V8" s="432"/>
      <c r="W8" s="433"/>
      <c r="X8" s="433"/>
      <c r="Y8" s="433"/>
      <c r="Z8" s="433"/>
      <c r="AA8" s="433"/>
    </row>
    <row r="9" spans="1:31" ht="24.95" customHeight="1">
      <c r="A9" s="457" t="s">
        <v>71</v>
      </c>
      <c r="B9" s="458"/>
      <c r="C9" s="458"/>
      <c r="D9" s="458"/>
      <c r="E9" s="458"/>
      <c r="F9" s="459">
        <v>1</v>
      </c>
      <c r="G9" s="459"/>
      <c r="H9" s="186" t="s">
        <v>95</v>
      </c>
      <c r="I9" s="459"/>
      <c r="J9" s="459"/>
      <c r="K9" s="459"/>
      <c r="L9" s="459"/>
      <c r="M9" s="460">
        <v>0</v>
      </c>
      <c r="N9" s="461"/>
      <c r="O9" s="461"/>
      <c r="P9" s="461"/>
      <c r="Q9" s="461"/>
      <c r="R9" s="128"/>
      <c r="T9" s="219"/>
      <c r="U9" s="219"/>
      <c r="V9" s="219"/>
      <c r="W9" s="219"/>
      <c r="X9" s="219"/>
      <c r="Y9" s="219"/>
      <c r="Z9" s="219"/>
      <c r="AA9" s="219"/>
    </row>
    <row r="10" spans="1:31" ht="24.95" customHeight="1" thickBot="1">
      <c r="A10" s="446" t="s">
        <v>72</v>
      </c>
      <c r="B10" s="447"/>
      <c r="C10" s="447"/>
      <c r="D10" s="447"/>
      <c r="E10" s="447"/>
      <c r="F10" s="448">
        <v>1</v>
      </c>
      <c r="G10" s="448"/>
      <c r="H10" s="191" t="s">
        <v>95</v>
      </c>
      <c r="I10" s="448">
        <f>+I8+I9</f>
        <v>0</v>
      </c>
      <c r="J10" s="448"/>
      <c r="K10" s="448"/>
      <c r="L10" s="448"/>
      <c r="M10" s="449">
        <f>+M8+M9</f>
        <v>0</v>
      </c>
      <c r="N10" s="450"/>
      <c r="O10" s="450"/>
      <c r="P10" s="450"/>
      <c r="Q10" s="450"/>
      <c r="R10" s="129"/>
    </row>
    <row r="11" spans="1:31" ht="24.95" customHeight="1" thickTop="1">
      <c r="A11" s="451" t="s">
        <v>73</v>
      </c>
      <c r="B11" s="452"/>
      <c r="C11" s="452"/>
      <c r="D11" s="452"/>
      <c r="E11" s="452"/>
      <c r="F11" s="453">
        <v>1</v>
      </c>
      <c r="G11" s="453"/>
      <c r="H11" s="192" t="s">
        <v>95</v>
      </c>
      <c r="I11" s="454"/>
      <c r="J11" s="453"/>
      <c r="K11" s="453"/>
      <c r="L11" s="453"/>
      <c r="M11" s="455"/>
      <c r="N11" s="456"/>
      <c r="O11" s="456"/>
      <c r="P11" s="456"/>
      <c r="Q11" s="456"/>
      <c r="R11" s="130"/>
      <c r="S11" s="118"/>
    </row>
    <row r="12" spans="1:31" ht="24.95" customHeight="1">
      <c r="A12" s="472" t="s">
        <v>74</v>
      </c>
      <c r="B12" s="473"/>
      <c r="C12" s="473"/>
      <c r="D12" s="473"/>
      <c r="E12" s="473"/>
      <c r="F12" s="474">
        <v>1</v>
      </c>
      <c r="G12" s="474"/>
      <c r="H12" s="188" t="s">
        <v>95</v>
      </c>
      <c r="I12" s="474"/>
      <c r="J12" s="474"/>
      <c r="K12" s="474"/>
      <c r="L12" s="474"/>
      <c r="M12" s="475">
        <f>M29</f>
        <v>0</v>
      </c>
      <c r="N12" s="476"/>
      <c r="O12" s="476"/>
      <c r="P12" s="476"/>
      <c r="Q12" s="476"/>
      <c r="R12" s="131"/>
      <c r="S12" s="183" t="s">
        <v>104</v>
      </c>
    </row>
    <row r="13" spans="1:31" ht="24.95" customHeight="1" thickBot="1">
      <c r="A13" s="477" t="s">
        <v>75</v>
      </c>
      <c r="B13" s="478"/>
      <c r="C13" s="478"/>
      <c r="D13" s="478"/>
      <c r="E13" s="478"/>
      <c r="F13" s="479">
        <v>1</v>
      </c>
      <c r="G13" s="479"/>
      <c r="H13" s="189" t="s">
        <v>95</v>
      </c>
      <c r="I13" s="479"/>
      <c r="J13" s="479"/>
      <c r="K13" s="479"/>
      <c r="L13" s="479"/>
      <c r="M13" s="480">
        <f>+M11+M12</f>
        <v>0</v>
      </c>
      <c r="N13" s="481"/>
      <c r="O13" s="481"/>
      <c r="P13" s="481"/>
      <c r="Q13" s="481"/>
      <c r="R13" s="132"/>
    </row>
    <row r="14" spans="1:31" ht="24.95" customHeight="1" thickTop="1">
      <c r="A14" s="462" t="s">
        <v>76</v>
      </c>
      <c r="B14" s="463"/>
      <c r="C14" s="463"/>
      <c r="D14" s="463"/>
      <c r="E14" s="463"/>
      <c r="F14" s="464">
        <v>1</v>
      </c>
      <c r="G14" s="464"/>
      <c r="H14" s="187" t="s">
        <v>95</v>
      </c>
      <c r="I14" s="464"/>
      <c r="J14" s="464"/>
      <c r="K14" s="464"/>
      <c r="L14" s="464"/>
      <c r="M14" s="465" t="str">
        <f>IF(M10-M13=0,"最終請求となります。",IF(M10-M13&lt;0,"",M10-M13))</f>
        <v>最終請求となります。</v>
      </c>
      <c r="N14" s="466"/>
      <c r="O14" s="466"/>
      <c r="P14" s="466"/>
      <c r="Q14" s="466"/>
      <c r="R14" s="130"/>
    </row>
    <row r="15" spans="1:31" ht="17.100000000000001" customHeight="1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</row>
    <row r="16" spans="1:31" ht="24.95" customHeight="1">
      <c r="A16" s="125"/>
      <c r="B16" s="125"/>
      <c r="C16" s="125"/>
      <c r="D16" s="125"/>
      <c r="E16" s="125"/>
      <c r="F16" s="125"/>
      <c r="G16" s="125"/>
      <c r="H16" s="467" t="s">
        <v>77</v>
      </c>
      <c r="I16" s="468"/>
      <c r="J16" s="468"/>
      <c r="K16" s="469"/>
      <c r="L16" s="133">
        <v>0.1</v>
      </c>
      <c r="M16" s="470">
        <f>ROUND(M12*0.1,0)</f>
        <v>0</v>
      </c>
      <c r="N16" s="471"/>
      <c r="O16" s="471"/>
      <c r="P16" s="471"/>
      <c r="Q16" s="471"/>
      <c r="R16" s="134"/>
    </row>
    <row r="17" spans="1:24" ht="24.95" customHeight="1">
      <c r="A17" s="125"/>
      <c r="B17" s="125"/>
      <c r="C17" s="125"/>
      <c r="D17" s="125"/>
      <c r="E17" s="125"/>
      <c r="F17" s="125"/>
      <c r="G17" s="125"/>
      <c r="H17" s="482" t="s">
        <v>78</v>
      </c>
      <c r="I17" s="483"/>
      <c r="J17" s="483"/>
      <c r="K17" s="483"/>
      <c r="L17" s="484"/>
      <c r="M17" s="485">
        <f>+M12+M16</f>
        <v>0</v>
      </c>
      <c r="N17" s="486"/>
      <c r="O17" s="486"/>
      <c r="P17" s="486"/>
      <c r="Q17" s="486"/>
      <c r="R17" s="135"/>
    </row>
    <row r="18" spans="1:24" ht="17.100000000000001" customHeight="1">
      <c r="A18" s="487" t="s">
        <v>79</v>
      </c>
      <c r="B18" s="487"/>
      <c r="C18" s="487"/>
      <c r="D18" s="487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</row>
    <row r="19" spans="1:24" ht="24.95" customHeight="1">
      <c r="A19" s="459" t="s">
        <v>80</v>
      </c>
      <c r="B19" s="459"/>
      <c r="C19" s="459" t="s">
        <v>81</v>
      </c>
      <c r="D19" s="459"/>
      <c r="E19" s="459"/>
      <c r="F19" s="459"/>
      <c r="G19" s="186" t="s">
        <v>67</v>
      </c>
      <c r="H19" s="459" t="s">
        <v>66</v>
      </c>
      <c r="I19" s="459"/>
      <c r="J19" s="459"/>
      <c r="K19" s="459" t="s">
        <v>82</v>
      </c>
      <c r="L19" s="459"/>
      <c r="M19" s="459" t="s">
        <v>83</v>
      </c>
      <c r="N19" s="459"/>
      <c r="O19" s="459"/>
      <c r="P19" s="459" t="s">
        <v>84</v>
      </c>
      <c r="Q19" s="459"/>
      <c r="R19" s="459"/>
    </row>
    <row r="20" spans="1:24" ht="24.95" customHeight="1">
      <c r="A20" s="488">
        <f>+$T$1</f>
        <v>45199</v>
      </c>
      <c r="B20" s="488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492">
        <f>+H20*K20</f>
        <v>0</v>
      </c>
      <c r="N20" s="492"/>
      <c r="O20" s="492"/>
      <c r="P20" s="493"/>
      <c r="Q20" s="493"/>
      <c r="R20" s="493"/>
      <c r="T20" s="435"/>
      <c r="U20" s="436"/>
    </row>
    <row r="21" spans="1:24" ht="24.95" customHeight="1">
      <c r="A21" s="488">
        <f>+$T$1</f>
        <v>45199</v>
      </c>
      <c r="B21" s="488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492">
        <f t="shared" ref="M21:M27" si="0">+H21*K21</f>
        <v>0</v>
      </c>
      <c r="N21" s="492"/>
      <c r="O21" s="492"/>
      <c r="P21" s="493"/>
      <c r="Q21" s="493"/>
      <c r="R21" s="493"/>
      <c r="T21" s="436"/>
      <c r="U21" s="436"/>
    </row>
    <row r="22" spans="1:24" ht="24.95" customHeight="1">
      <c r="A22" s="488">
        <f t="shared" ref="A22:A28" si="1">+$T$1</f>
        <v>45199</v>
      </c>
      <c r="B22" s="488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492">
        <f t="shared" si="0"/>
        <v>0</v>
      </c>
      <c r="N22" s="492"/>
      <c r="O22" s="492"/>
      <c r="P22" s="493"/>
      <c r="Q22" s="493"/>
      <c r="R22" s="493"/>
      <c r="T22" s="124"/>
      <c r="U22" s="120"/>
      <c r="V22" s="120"/>
      <c r="W22" s="120"/>
      <c r="X22" s="120"/>
    </row>
    <row r="23" spans="1:24" ht="24.95" customHeight="1">
      <c r="A23" s="488">
        <f t="shared" si="1"/>
        <v>45199</v>
      </c>
      <c r="B23" s="488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492">
        <f t="shared" si="0"/>
        <v>0</v>
      </c>
      <c r="N23" s="492"/>
      <c r="O23" s="492"/>
      <c r="P23" s="493"/>
      <c r="Q23" s="493"/>
      <c r="R23" s="493"/>
    </row>
    <row r="24" spans="1:24" ht="24.95" customHeight="1">
      <c r="A24" s="488">
        <f t="shared" si="1"/>
        <v>45199</v>
      </c>
      <c r="B24" s="488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492">
        <f t="shared" ref="M24" si="2">+H24*K24</f>
        <v>0</v>
      </c>
      <c r="N24" s="492"/>
      <c r="O24" s="492"/>
      <c r="P24" s="493"/>
      <c r="Q24" s="493"/>
      <c r="R24" s="493"/>
    </row>
    <row r="25" spans="1:24" ht="24.95" customHeight="1">
      <c r="A25" s="488">
        <f t="shared" si="1"/>
        <v>45199</v>
      </c>
      <c r="B25" s="488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492">
        <f t="shared" si="0"/>
        <v>0</v>
      </c>
      <c r="N25" s="492"/>
      <c r="O25" s="492"/>
      <c r="P25" s="493"/>
      <c r="Q25" s="493"/>
      <c r="R25" s="493"/>
    </row>
    <row r="26" spans="1:24" ht="24.95" customHeight="1">
      <c r="A26" s="488">
        <f t="shared" si="1"/>
        <v>45199</v>
      </c>
      <c r="B26" s="488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492">
        <f t="shared" si="0"/>
        <v>0</v>
      </c>
      <c r="N26" s="492"/>
      <c r="O26" s="492"/>
      <c r="P26" s="493"/>
      <c r="Q26" s="493"/>
      <c r="R26" s="493"/>
    </row>
    <row r="27" spans="1:24" ht="24.95" customHeight="1">
      <c r="A27" s="488">
        <f t="shared" si="1"/>
        <v>45199</v>
      </c>
      <c r="B27" s="488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492">
        <f t="shared" si="0"/>
        <v>0</v>
      </c>
      <c r="N27" s="492"/>
      <c r="O27" s="492"/>
      <c r="P27" s="493"/>
      <c r="Q27" s="493"/>
      <c r="R27" s="493"/>
    </row>
    <row r="28" spans="1:24" ht="24.95" customHeight="1" thickBot="1">
      <c r="A28" s="498">
        <f t="shared" si="1"/>
        <v>45199</v>
      </c>
      <c r="B28" s="498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02">
        <f>+H28*K28</f>
        <v>0</v>
      </c>
      <c r="N28" s="502"/>
      <c r="O28" s="502"/>
      <c r="P28" s="503"/>
      <c r="Q28" s="503"/>
      <c r="R28" s="503"/>
    </row>
    <row r="29" spans="1:24" ht="24.95" customHeight="1" thickTop="1">
      <c r="A29" s="494"/>
      <c r="B29" s="495"/>
      <c r="C29" s="176"/>
      <c r="D29" s="176"/>
      <c r="E29" s="176"/>
      <c r="F29" s="177"/>
      <c r="G29" s="504" t="s">
        <v>102</v>
      </c>
      <c r="H29" s="505"/>
      <c r="I29" s="505"/>
      <c r="J29" s="505"/>
      <c r="K29" s="505"/>
      <c r="L29" s="506"/>
      <c r="M29" s="496">
        <f>SUM(M20:O28)</f>
        <v>0</v>
      </c>
      <c r="N29" s="496"/>
      <c r="O29" s="496"/>
      <c r="P29" s="497"/>
      <c r="Q29" s="497"/>
      <c r="R29" s="497"/>
    </row>
    <row r="30" spans="1:24" ht="5.25" customHeight="1">
      <c r="A30" s="514"/>
      <c r="B30" s="514"/>
      <c r="C30" s="514"/>
      <c r="D30" s="514"/>
      <c r="E30" s="514"/>
      <c r="F30" s="514"/>
      <c r="G30" s="136"/>
      <c r="H30" s="514"/>
      <c r="I30" s="514"/>
      <c r="J30" s="514"/>
      <c r="K30" s="514"/>
      <c r="L30" s="514"/>
      <c r="M30" s="515"/>
      <c r="N30" s="515"/>
      <c r="O30" s="515"/>
      <c r="P30" s="515"/>
      <c r="Q30" s="515"/>
      <c r="R30" s="515"/>
    </row>
    <row r="31" spans="1:24" ht="25.5" customHeight="1">
      <c r="A31" s="513" t="s">
        <v>101</v>
      </c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125"/>
      <c r="M31" s="202" t="s">
        <v>107</v>
      </c>
      <c r="N31" s="203"/>
      <c r="O31" s="203"/>
      <c r="P31" s="507">
        <f>V1</f>
        <v>0</v>
      </c>
      <c r="Q31" s="507"/>
      <c r="R31" s="507"/>
    </row>
    <row r="32" spans="1:24" ht="26.25" customHeight="1">
      <c r="A32" s="125"/>
      <c r="B32" s="137" t="s">
        <v>85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38" t="s">
        <v>32</v>
      </c>
      <c r="N32" s="585"/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25"/>
      <c r="B33" s="459" t="s">
        <v>86</v>
      </c>
      <c r="C33" s="459"/>
      <c r="D33" s="459"/>
      <c r="E33" s="459"/>
      <c r="F33" s="459"/>
      <c r="G33" s="459"/>
      <c r="H33" s="459"/>
      <c r="I33" s="459"/>
      <c r="J33" s="125"/>
      <c r="K33" s="125"/>
      <c r="L33" s="125"/>
      <c r="M33" s="125"/>
      <c r="N33" s="587"/>
      <c r="O33" s="588"/>
      <c r="P33" s="588"/>
      <c r="Q33" s="588"/>
      <c r="R33" s="122"/>
      <c r="S33" s="122"/>
      <c r="T33" s="228"/>
      <c r="U33" s="227"/>
    </row>
    <row r="34" spans="1:21" ht="23.1" customHeight="1">
      <c r="A34" s="125"/>
      <c r="B34" s="459" t="s">
        <v>87</v>
      </c>
      <c r="C34" s="459"/>
      <c r="D34" s="139" t="s">
        <v>88</v>
      </c>
      <c r="E34" s="459"/>
      <c r="F34" s="459"/>
      <c r="G34" s="459"/>
      <c r="H34" s="459"/>
      <c r="I34" s="459"/>
      <c r="J34" s="125"/>
      <c r="K34" s="125"/>
      <c r="L34" s="125"/>
      <c r="M34" s="138" t="s">
        <v>0</v>
      </c>
      <c r="N34" s="589"/>
      <c r="O34" s="589"/>
      <c r="P34" s="589"/>
      <c r="Q34" s="589"/>
      <c r="R34" s="123" t="s">
        <v>1</v>
      </c>
      <c r="S34" s="122"/>
      <c r="T34" s="227"/>
      <c r="U34" s="228"/>
    </row>
    <row r="35" spans="1:21" ht="23.1" customHeight="1">
      <c r="A35" s="125"/>
      <c r="B35" s="458" t="s">
        <v>89</v>
      </c>
      <c r="C35" s="458"/>
      <c r="D35" s="458"/>
      <c r="E35" s="459"/>
      <c r="F35" s="459"/>
      <c r="G35" s="459"/>
      <c r="H35" s="459"/>
      <c r="I35" s="459"/>
      <c r="J35" s="125"/>
      <c r="K35" s="125"/>
      <c r="L35" s="125"/>
      <c r="M35" s="125"/>
      <c r="N35" s="125"/>
      <c r="O35" s="125"/>
      <c r="P35" s="125"/>
      <c r="Q35" s="125"/>
      <c r="R35" s="125"/>
    </row>
    <row r="36" spans="1:21" ht="23.1" customHeight="1">
      <c r="A36" s="125"/>
      <c r="B36" s="458" t="s">
        <v>90</v>
      </c>
      <c r="C36" s="458"/>
      <c r="D36" s="458"/>
      <c r="E36" s="459"/>
      <c r="F36" s="459"/>
      <c r="G36" s="459"/>
      <c r="H36" s="459"/>
      <c r="I36" s="459"/>
      <c r="J36" s="125"/>
      <c r="K36" s="125"/>
      <c r="L36" s="125"/>
      <c r="M36" s="125"/>
      <c r="N36" s="512"/>
      <c r="O36" s="512"/>
      <c r="P36" s="512"/>
      <c r="Q36" s="512"/>
      <c r="R36" s="512"/>
    </row>
    <row r="37" spans="1:21" ht="23.1" customHeight="1">
      <c r="A37" s="125"/>
      <c r="B37" s="458" t="s">
        <v>91</v>
      </c>
      <c r="C37" s="458"/>
      <c r="D37" s="458"/>
      <c r="E37" s="459"/>
      <c r="F37" s="459"/>
      <c r="G37" s="459"/>
      <c r="H37" s="459"/>
      <c r="I37" s="459"/>
      <c r="J37" s="125"/>
      <c r="K37" s="125"/>
      <c r="L37" s="125"/>
      <c r="M37" s="125"/>
      <c r="N37" s="497"/>
      <c r="O37" s="497"/>
      <c r="P37" s="497"/>
      <c r="Q37" s="497"/>
      <c r="R37" s="497"/>
    </row>
    <row r="38" spans="1:2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</row>
    <row r="39" spans="1:2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511" t="s">
        <v>13</v>
      </c>
      <c r="R39" s="511"/>
    </row>
  </sheetData>
  <sheetProtection password="C50B" sheet="1" objects="1" scenarios="1"/>
  <mergeCells count="135">
    <mergeCell ref="P31:R31"/>
    <mergeCell ref="V1:X1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1:B21"/>
    <mergeCell ref="C21:F21"/>
    <mergeCell ref="H21:J21"/>
    <mergeCell ref="K21:L21"/>
    <mergeCell ref="M21:O21"/>
    <mergeCell ref="P21:R21"/>
    <mergeCell ref="A20:B20"/>
    <mergeCell ref="C20:F20"/>
    <mergeCell ref="H20:J20"/>
    <mergeCell ref="K20:L20"/>
    <mergeCell ref="M20:O20"/>
    <mergeCell ref="P20:R20"/>
    <mergeCell ref="H17:L17"/>
    <mergeCell ref="M17:Q17"/>
    <mergeCell ref="A18:D18"/>
    <mergeCell ref="A19:B19"/>
    <mergeCell ref="C19:F19"/>
    <mergeCell ref="H19:J19"/>
    <mergeCell ref="K19:L19"/>
    <mergeCell ref="M19:O19"/>
    <mergeCell ref="P19:R19"/>
    <mergeCell ref="H16:K16"/>
    <mergeCell ref="M16:Q16"/>
    <mergeCell ref="A12:E12"/>
    <mergeCell ref="F12:G12"/>
    <mergeCell ref="I12:L12"/>
    <mergeCell ref="M12:Q12"/>
    <mergeCell ref="A13:E13"/>
    <mergeCell ref="F13:G13"/>
    <mergeCell ref="I13:L13"/>
    <mergeCell ref="M13:Q13"/>
    <mergeCell ref="I8:L8"/>
    <mergeCell ref="M8:Q8"/>
    <mergeCell ref="A9:E9"/>
    <mergeCell ref="F9:G9"/>
    <mergeCell ref="I9:L9"/>
    <mergeCell ref="M9:Q9"/>
    <mergeCell ref="A14:E14"/>
    <mergeCell ref="F14:G14"/>
    <mergeCell ref="I14:L14"/>
    <mergeCell ref="M14:Q14"/>
    <mergeCell ref="N32:R32"/>
    <mergeCell ref="N33:Q34"/>
    <mergeCell ref="V8:AA8"/>
    <mergeCell ref="V7:AA7"/>
    <mergeCell ref="T20:U21"/>
    <mergeCell ref="N1:R1"/>
    <mergeCell ref="G3:L3"/>
    <mergeCell ref="A5:B5"/>
    <mergeCell ref="C5:D5"/>
    <mergeCell ref="G5:P5"/>
    <mergeCell ref="A7:E7"/>
    <mergeCell ref="F7:G7"/>
    <mergeCell ref="I7:L7"/>
    <mergeCell ref="M7:R7"/>
    <mergeCell ref="A10:E10"/>
    <mergeCell ref="F10:G10"/>
    <mergeCell ref="I10:L10"/>
    <mergeCell ref="M10:Q10"/>
    <mergeCell ref="A11:E11"/>
    <mergeCell ref="F11:G11"/>
    <mergeCell ref="I11:L11"/>
    <mergeCell ref="M11:Q11"/>
    <mergeCell ref="A8:E8"/>
    <mergeCell ref="F8:G8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39"/>
  <sheetViews>
    <sheetView showZeros="0" view="pageBreakPreview" topLeftCell="A7" zoomScale="80" zoomScaleNormal="80" zoomScaleSheetLayoutView="80" workbookViewId="0">
      <selection activeCell="N33" sqref="N33:Q34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16384" width="9" style="2"/>
  </cols>
  <sheetData>
    <row r="1" spans="1:26" ht="24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559" t="str">
        <f>'明細書（ＫＦＣ提出）①入力'!$N$1</f>
        <v>2023年9月30日</v>
      </c>
      <c r="O1" s="559"/>
      <c r="P1" s="559"/>
      <c r="Q1" s="559"/>
      <c r="R1" s="559"/>
      <c r="T1" s="184"/>
      <c r="U1" s="209"/>
      <c r="V1" s="210"/>
      <c r="W1" s="210"/>
    </row>
    <row r="2" spans="1:26" ht="4.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26" ht="27.75" customHeight="1" thickBot="1">
      <c r="A3" s="140"/>
      <c r="B3" s="140"/>
      <c r="C3" s="140"/>
      <c r="D3" s="140"/>
      <c r="E3" s="140"/>
      <c r="F3" s="140"/>
      <c r="G3" s="560" t="str">
        <f>'明細書（ＫＦＣ提出）①入力'!G3:L3</f>
        <v xml:space="preserve">明 細 請 求 書 </v>
      </c>
      <c r="H3" s="560"/>
      <c r="I3" s="560"/>
      <c r="J3" s="560"/>
      <c r="K3" s="560"/>
      <c r="L3" s="560"/>
      <c r="M3" s="140"/>
      <c r="N3" s="140"/>
      <c r="O3" s="140"/>
      <c r="P3" s="140"/>
      <c r="Q3" s="140"/>
      <c r="R3" s="140"/>
      <c r="T3" s="115"/>
      <c r="U3" s="114"/>
      <c r="V3" s="115"/>
    </row>
    <row r="4" spans="1:26" ht="7.5" customHeight="1" thickTop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61" t="s">
        <v>96</v>
      </c>
      <c r="T4" s="562"/>
      <c r="U4" s="562"/>
      <c r="V4" s="562"/>
      <c r="W4" s="562"/>
      <c r="X4" s="562"/>
      <c r="Y4" s="563"/>
      <c r="Z4" s="563"/>
    </row>
    <row r="5" spans="1:26" ht="27" customHeight="1">
      <c r="A5" s="564" t="s">
        <v>64</v>
      </c>
      <c r="B5" s="564"/>
      <c r="C5" s="440"/>
      <c r="D5" s="440"/>
      <c r="E5" s="141"/>
      <c r="F5" s="142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40"/>
      <c r="R5" s="140"/>
      <c r="S5" s="562"/>
      <c r="T5" s="562"/>
      <c r="U5" s="562"/>
      <c r="V5" s="562"/>
      <c r="W5" s="562"/>
      <c r="X5" s="562"/>
      <c r="Y5" s="563"/>
      <c r="Z5" s="563"/>
    </row>
    <row r="6" spans="1:26" ht="14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T6" s="117"/>
      <c r="U6" s="114"/>
      <c r="V6" s="114"/>
    </row>
    <row r="7" spans="1:26" ht="24.95" customHeight="1">
      <c r="A7" s="571"/>
      <c r="B7" s="572"/>
      <c r="C7" s="572"/>
      <c r="D7" s="572"/>
      <c r="E7" s="572"/>
      <c r="F7" s="573" t="s">
        <v>66</v>
      </c>
      <c r="G7" s="573"/>
      <c r="H7" s="195" t="s">
        <v>67</v>
      </c>
      <c r="I7" s="573" t="s">
        <v>68</v>
      </c>
      <c r="J7" s="573"/>
      <c r="K7" s="573"/>
      <c r="L7" s="573"/>
      <c r="M7" s="573" t="s">
        <v>69</v>
      </c>
      <c r="N7" s="573"/>
      <c r="O7" s="573"/>
      <c r="P7" s="573"/>
      <c r="Q7" s="573"/>
      <c r="R7" s="574"/>
    </row>
    <row r="8" spans="1:26" ht="24.95" customHeight="1">
      <c r="A8" s="565" t="s">
        <v>70</v>
      </c>
      <c r="B8" s="517"/>
      <c r="C8" s="517"/>
      <c r="D8" s="517"/>
      <c r="E8" s="517"/>
      <c r="F8" s="518">
        <v>1</v>
      </c>
      <c r="G8" s="518"/>
      <c r="H8" s="193" t="s">
        <v>95</v>
      </c>
      <c r="I8" s="518"/>
      <c r="J8" s="518"/>
      <c r="K8" s="518"/>
      <c r="L8" s="518"/>
      <c r="M8" s="460"/>
      <c r="N8" s="461"/>
      <c r="O8" s="461"/>
      <c r="P8" s="461"/>
      <c r="Q8" s="461"/>
      <c r="R8" s="143"/>
    </row>
    <row r="9" spans="1:26" ht="24.95" customHeight="1">
      <c r="A9" s="565" t="s">
        <v>71</v>
      </c>
      <c r="B9" s="517"/>
      <c r="C9" s="517"/>
      <c r="D9" s="517"/>
      <c r="E9" s="517"/>
      <c r="F9" s="518">
        <v>1</v>
      </c>
      <c r="G9" s="518"/>
      <c r="H9" s="193" t="s">
        <v>95</v>
      </c>
      <c r="I9" s="518"/>
      <c r="J9" s="518"/>
      <c r="K9" s="518"/>
      <c r="L9" s="518"/>
      <c r="M9" s="460"/>
      <c r="N9" s="461"/>
      <c r="O9" s="461"/>
      <c r="P9" s="461"/>
      <c r="Q9" s="461"/>
      <c r="R9" s="143"/>
    </row>
    <row r="10" spans="1:26" ht="24.95" customHeight="1" thickBot="1">
      <c r="A10" s="566" t="s">
        <v>72</v>
      </c>
      <c r="B10" s="567"/>
      <c r="C10" s="567"/>
      <c r="D10" s="567"/>
      <c r="E10" s="567"/>
      <c r="F10" s="568">
        <v>1</v>
      </c>
      <c r="G10" s="568"/>
      <c r="H10" s="194" t="s">
        <v>95</v>
      </c>
      <c r="I10" s="568">
        <f>+I8+I9</f>
        <v>0</v>
      </c>
      <c r="J10" s="568"/>
      <c r="K10" s="568"/>
      <c r="L10" s="568"/>
      <c r="M10" s="569">
        <f>+M8+M9</f>
        <v>0</v>
      </c>
      <c r="N10" s="570"/>
      <c r="O10" s="570"/>
      <c r="P10" s="570"/>
      <c r="Q10" s="570"/>
      <c r="R10" s="144"/>
    </row>
    <row r="11" spans="1:26" ht="24.95" customHeight="1" thickTop="1">
      <c r="A11" s="548" t="s">
        <v>73</v>
      </c>
      <c r="B11" s="549"/>
      <c r="C11" s="549"/>
      <c r="D11" s="549"/>
      <c r="E11" s="549"/>
      <c r="F11" s="550">
        <v>1</v>
      </c>
      <c r="G11" s="550"/>
      <c r="H11" s="198" t="s">
        <v>95</v>
      </c>
      <c r="I11" s="551"/>
      <c r="J11" s="550"/>
      <c r="K11" s="550"/>
      <c r="L11" s="550"/>
      <c r="M11" s="455"/>
      <c r="N11" s="456"/>
      <c r="O11" s="456"/>
      <c r="P11" s="456"/>
      <c r="Q11" s="456"/>
      <c r="R11" s="145"/>
      <c r="S11" s="118"/>
    </row>
    <row r="12" spans="1:26" ht="24.95" customHeight="1">
      <c r="A12" s="552" t="s">
        <v>74</v>
      </c>
      <c r="B12" s="553"/>
      <c r="C12" s="553"/>
      <c r="D12" s="553"/>
      <c r="E12" s="553"/>
      <c r="F12" s="554">
        <v>1</v>
      </c>
      <c r="G12" s="554"/>
      <c r="H12" s="199" t="s">
        <v>95</v>
      </c>
      <c r="I12" s="554"/>
      <c r="J12" s="554"/>
      <c r="K12" s="554"/>
      <c r="L12" s="554"/>
      <c r="M12" s="555">
        <f>M29</f>
        <v>0</v>
      </c>
      <c r="N12" s="556"/>
      <c r="O12" s="556"/>
      <c r="P12" s="556"/>
      <c r="Q12" s="556"/>
      <c r="R12" s="146"/>
      <c r="S12" s="183" t="s">
        <v>104</v>
      </c>
    </row>
    <row r="13" spans="1:26" ht="24.95" customHeight="1" thickBot="1">
      <c r="A13" s="575" t="s">
        <v>75</v>
      </c>
      <c r="B13" s="576"/>
      <c r="C13" s="576"/>
      <c r="D13" s="576"/>
      <c r="E13" s="576"/>
      <c r="F13" s="542">
        <v>1</v>
      </c>
      <c r="G13" s="542"/>
      <c r="H13" s="196" t="s">
        <v>95</v>
      </c>
      <c r="I13" s="542"/>
      <c r="J13" s="542"/>
      <c r="K13" s="542"/>
      <c r="L13" s="542"/>
      <c r="M13" s="480"/>
      <c r="N13" s="481"/>
      <c r="O13" s="481"/>
      <c r="P13" s="481"/>
      <c r="Q13" s="481"/>
      <c r="R13" s="147"/>
    </row>
    <row r="14" spans="1:26" ht="24.95" customHeight="1" thickTop="1">
      <c r="A14" s="543" t="s">
        <v>76</v>
      </c>
      <c r="B14" s="544"/>
      <c r="C14" s="544"/>
      <c r="D14" s="544"/>
      <c r="E14" s="544"/>
      <c r="F14" s="545">
        <v>1</v>
      </c>
      <c r="G14" s="545"/>
      <c r="H14" s="197" t="s">
        <v>95</v>
      </c>
      <c r="I14" s="545"/>
      <c r="J14" s="545"/>
      <c r="K14" s="545"/>
      <c r="L14" s="545"/>
      <c r="M14" s="546" t="str">
        <f>IF(M10-M13=0,"最終請求となります。",IF(M10-M13&lt;0,"",M10-M13))</f>
        <v>最終請求となります。</v>
      </c>
      <c r="N14" s="547"/>
      <c r="O14" s="547"/>
      <c r="P14" s="547"/>
      <c r="Q14" s="547"/>
      <c r="R14" s="145"/>
    </row>
    <row r="15" spans="1:26" ht="17.100000000000001" customHeight="1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</row>
    <row r="16" spans="1:26" ht="24.95" customHeight="1">
      <c r="A16" s="140"/>
      <c r="B16" s="140"/>
      <c r="C16" s="140"/>
      <c r="D16" s="140"/>
      <c r="E16" s="140"/>
      <c r="F16" s="140"/>
      <c r="G16" s="140"/>
      <c r="H16" s="532" t="s">
        <v>77</v>
      </c>
      <c r="I16" s="533"/>
      <c r="J16" s="533"/>
      <c r="K16" s="534"/>
      <c r="L16" s="148">
        <v>0.1</v>
      </c>
      <c r="M16" s="535">
        <f>ROUND(M12*0.1,0)</f>
        <v>0</v>
      </c>
      <c r="N16" s="536"/>
      <c r="O16" s="536"/>
      <c r="P16" s="536"/>
      <c r="Q16" s="536"/>
      <c r="R16" s="149"/>
    </row>
    <row r="17" spans="1:24" ht="24.95" customHeight="1">
      <c r="A17" s="140"/>
      <c r="B17" s="140"/>
      <c r="C17" s="140"/>
      <c r="D17" s="140"/>
      <c r="E17" s="140"/>
      <c r="F17" s="140"/>
      <c r="G17" s="140"/>
      <c r="H17" s="537" t="s">
        <v>78</v>
      </c>
      <c r="I17" s="538"/>
      <c r="J17" s="538"/>
      <c r="K17" s="538"/>
      <c r="L17" s="539"/>
      <c r="M17" s="540">
        <f>+M12+M16</f>
        <v>0</v>
      </c>
      <c r="N17" s="541"/>
      <c r="O17" s="541"/>
      <c r="P17" s="541"/>
      <c r="Q17" s="541"/>
      <c r="R17" s="150"/>
    </row>
    <row r="18" spans="1:24" ht="17.100000000000001" customHeight="1">
      <c r="A18" s="528" t="s">
        <v>79</v>
      </c>
      <c r="B18" s="528"/>
      <c r="C18" s="528"/>
      <c r="D18" s="528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</row>
    <row r="19" spans="1:24" ht="24.95" customHeight="1">
      <c r="A19" s="518" t="s">
        <v>80</v>
      </c>
      <c r="B19" s="518"/>
      <c r="C19" s="518" t="s">
        <v>81</v>
      </c>
      <c r="D19" s="518"/>
      <c r="E19" s="518"/>
      <c r="F19" s="518"/>
      <c r="G19" s="193" t="s">
        <v>67</v>
      </c>
      <c r="H19" s="518" t="s">
        <v>66</v>
      </c>
      <c r="I19" s="518"/>
      <c r="J19" s="518"/>
      <c r="K19" s="518" t="s">
        <v>82</v>
      </c>
      <c r="L19" s="518"/>
      <c r="M19" s="518" t="s">
        <v>83</v>
      </c>
      <c r="N19" s="518"/>
      <c r="O19" s="518"/>
      <c r="P19" s="518" t="s">
        <v>84</v>
      </c>
      <c r="Q19" s="518"/>
      <c r="R19" s="518"/>
    </row>
    <row r="20" spans="1:24" ht="24.95" customHeight="1">
      <c r="A20" s="530">
        <f>'明細書（ＫＦＣ提出）①入力'!A20</f>
        <v>45199</v>
      </c>
      <c r="B20" s="530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531">
        <f>+H20*K20</f>
        <v>0</v>
      </c>
      <c r="N20" s="531"/>
      <c r="O20" s="531"/>
      <c r="P20" s="493"/>
      <c r="Q20" s="493"/>
      <c r="R20" s="493"/>
      <c r="T20" s="435"/>
      <c r="U20" s="436"/>
    </row>
    <row r="21" spans="1:24" ht="24.95" customHeight="1">
      <c r="A21" s="530">
        <f>'明細書（ＫＦＣ提出）①入力'!A21</f>
        <v>45199</v>
      </c>
      <c r="B21" s="530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531">
        <f t="shared" ref="M21:M28" si="0">+H21*K21</f>
        <v>0</v>
      </c>
      <c r="N21" s="531"/>
      <c r="O21" s="531"/>
      <c r="P21" s="493"/>
      <c r="Q21" s="493"/>
      <c r="R21" s="493"/>
      <c r="T21" s="436"/>
      <c r="U21" s="436"/>
    </row>
    <row r="22" spans="1:24" ht="24.95" customHeight="1">
      <c r="A22" s="530">
        <f>'明細書（ＫＦＣ提出）①入力'!A22</f>
        <v>45199</v>
      </c>
      <c r="B22" s="530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531">
        <f t="shared" si="0"/>
        <v>0</v>
      </c>
      <c r="N22" s="531"/>
      <c r="O22" s="531"/>
      <c r="P22" s="493"/>
      <c r="Q22" s="493"/>
      <c r="R22" s="493"/>
      <c r="T22" s="124"/>
      <c r="U22" s="120"/>
      <c r="V22" s="120"/>
      <c r="W22" s="120"/>
      <c r="X22" s="120"/>
    </row>
    <row r="23" spans="1:24" ht="24.95" customHeight="1">
      <c r="A23" s="530">
        <f>'明細書（ＫＦＣ提出）①入力'!A23</f>
        <v>45199</v>
      </c>
      <c r="B23" s="530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531">
        <f t="shared" si="0"/>
        <v>0</v>
      </c>
      <c r="N23" s="531"/>
      <c r="O23" s="531"/>
      <c r="P23" s="493"/>
      <c r="Q23" s="493"/>
      <c r="R23" s="493"/>
    </row>
    <row r="24" spans="1:24" ht="24.95" customHeight="1">
      <c r="A24" s="530">
        <f>'明細書（ＫＦＣ提出）①入力'!A24</f>
        <v>45199</v>
      </c>
      <c r="B24" s="530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531">
        <f t="shared" ref="M24" si="1">+H24*K24</f>
        <v>0</v>
      </c>
      <c r="N24" s="531"/>
      <c r="O24" s="531"/>
      <c r="P24" s="493"/>
      <c r="Q24" s="493"/>
      <c r="R24" s="493"/>
    </row>
    <row r="25" spans="1:24" ht="24.95" customHeight="1">
      <c r="A25" s="530">
        <f>'明細書（ＫＦＣ提出）①入力'!A25</f>
        <v>45199</v>
      </c>
      <c r="B25" s="530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531">
        <f t="shared" si="0"/>
        <v>0</v>
      </c>
      <c r="N25" s="531"/>
      <c r="O25" s="531"/>
      <c r="P25" s="493"/>
      <c r="Q25" s="493"/>
      <c r="R25" s="493"/>
    </row>
    <row r="26" spans="1:24" ht="24.95" customHeight="1">
      <c r="A26" s="530">
        <f>'明細書（ＫＦＣ提出）①入力'!A26</f>
        <v>45199</v>
      </c>
      <c r="B26" s="530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531">
        <f t="shared" si="0"/>
        <v>0</v>
      </c>
      <c r="N26" s="531"/>
      <c r="O26" s="531"/>
      <c r="P26" s="493"/>
      <c r="Q26" s="493"/>
      <c r="R26" s="493"/>
    </row>
    <row r="27" spans="1:24" ht="24.95" customHeight="1">
      <c r="A27" s="530">
        <f>'明細書（ＫＦＣ提出）①入力'!A27</f>
        <v>45199</v>
      </c>
      <c r="B27" s="530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531">
        <f t="shared" si="0"/>
        <v>0</v>
      </c>
      <c r="N27" s="531"/>
      <c r="O27" s="531"/>
      <c r="P27" s="493"/>
      <c r="Q27" s="493"/>
      <c r="R27" s="493"/>
    </row>
    <row r="28" spans="1:24" ht="24.95" customHeight="1" thickBot="1">
      <c r="A28" s="525">
        <f>'明細書（ＫＦＣ提出）①入力'!A28</f>
        <v>45199</v>
      </c>
      <c r="B28" s="525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26">
        <f t="shared" si="0"/>
        <v>0</v>
      </c>
      <c r="N28" s="526"/>
      <c r="O28" s="526"/>
      <c r="P28" s="503"/>
      <c r="Q28" s="503"/>
      <c r="R28" s="503"/>
    </row>
    <row r="29" spans="1:24" ht="24.95" customHeight="1" thickTop="1">
      <c r="A29" s="522"/>
      <c r="B29" s="523"/>
      <c r="C29" s="179"/>
      <c r="D29" s="179"/>
      <c r="E29" s="179"/>
      <c r="F29" s="180"/>
      <c r="G29" s="527" t="s">
        <v>102</v>
      </c>
      <c r="H29" s="528"/>
      <c r="I29" s="528"/>
      <c r="J29" s="528"/>
      <c r="K29" s="528"/>
      <c r="L29" s="529"/>
      <c r="M29" s="524">
        <f>SUM(M20:O28)</f>
        <v>0</v>
      </c>
      <c r="N29" s="524"/>
      <c r="O29" s="524"/>
      <c r="P29" s="520"/>
      <c r="Q29" s="520"/>
      <c r="R29" s="520"/>
    </row>
    <row r="30" spans="1:24" ht="5.25" customHeight="1">
      <c r="A30" s="521"/>
      <c r="B30" s="521"/>
      <c r="C30" s="521"/>
      <c r="D30" s="521"/>
      <c r="E30" s="521"/>
      <c r="F30" s="521"/>
      <c r="G30" s="140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</row>
    <row r="31" spans="1:24" ht="25.5" customHeight="1">
      <c r="A31" s="513" t="str">
        <f>'明細書（ＫＦＣ提出）①入力'!A31:K31</f>
        <v>　株式会社　ケー・エフ・シー　　　　御中</v>
      </c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140"/>
      <c r="M31" s="205" t="s">
        <v>107</v>
      </c>
      <c r="N31" s="206"/>
      <c r="O31" s="206"/>
      <c r="P31" s="557">
        <f>'明細書（ＫＦＣ提出）①入力'!$V$1</f>
        <v>0</v>
      </c>
      <c r="Q31" s="558"/>
      <c r="R31" s="558"/>
      <c r="T31" s="207"/>
      <c r="V31" s="207"/>
    </row>
    <row r="32" spans="1:24" ht="26.25" customHeight="1">
      <c r="A32" s="140"/>
      <c r="B32" s="151" t="s">
        <v>85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52" t="s">
        <v>32</v>
      </c>
      <c r="N32" s="585">
        <f>'明細書（ＫＦＣ提出）①入力'!N32:R32</f>
        <v>0</v>
      </c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40"/>
      <c r="B33" s="518" t="s">
        <v>86</v>
      </c>
      <c r="C33" s="518"/>
      <c r="D33" s="518"/>
      <c r="E33" s="518"/>
      <c r="F33" s="518"/>
      <c r="G33" s="518"/>
      <c r="H33" s="518"/>
      <c r="I33" s="518"/>
      <c r="J33" s="140"/>
      <c r="K33" s="140"/>
      <c r="L33" s="140"/>
      <c r="M33" s="140"/>
      <c r="N33" s="587">
        <f>'明細書（ＫＦＣ提出）①入力'!N33:Q34</f>
        <v>0</v>
      </c>
      <c r="O33" s="588"/>
      <c r="P33" s="588"/>
      <c r="Q33" s="588"/>
      <c r="R33" s="122"/>
      <c r="S33" s="122"/>
      <c r="T33" s="122"/>
      <c r="U33" s="122"/>
    </row>
    <row r="34" spans="1:21" ht="23.1" customHeight="1">
      <c r="A34" s="140"/>
      <c r="B34" s="518" t="s">
        <v>87</v>
      </c>
      <c r="C34" s="518"/>
      <c r="D34" s="153" t="s">
        <v>88</v>
      </c>
      <c r="E34" s="518"/>
      <c r="F34" s="518"/>
      <c r="G34" s="518"/>
      <c r="H34" s="518"/>
      <c r="I34" s="518"/>
      <c r="J34" s="140"/>
      <c r="K34" s="140"/>
      <c r="L34" s="140"/>
      <c r="M34" s="152" t="s">
        <v>0</v>
      </c>
      <c r="N34" s="589"/>
      <c r="O34" s="589"/>
      <c r="P34" s="589"/>
      <c r="Q34" s="589"/>
      <c r="R34" s="123" t="s">
        <v>1</v>
      </c>
      <c r="S34" s="122"/>
      <c r="T34" s="122"/>
      <c r="U34" s="122"/>
    </row>
    <row r="35" spans="1:21" ht="23.1" customHeight="1">
      <c r="A35" s="140"/>
      <c r="B35" s="517" t="s">
        <v>89</v>
      </c>
      <c r="C35" s="517"/>
      <c r="D35" s="517"/>
      <c r="E35" s="518"/>
      <c r="F35" s="518"/>
      <c r="G35" s="518"/>
      <c r="H35" s="518"/>
      <c r="I35" s="518"/>
      <c r="J35" s="140"/>
      <c r="K35" s="173"/>
      <c r="L35" s="140"/>
      <c r="M35" s="140"/>
      <c r="N35" s="140"/>
      <c r="O35" s="140"/>
      <c r="P35" s="140"/>
      <c r="Q35" s="140"/>
      <c r="R35" s="140"/>
    </row>
    <row r="36" spans="1:21" ht="23.1" customHeight="1">
      <c r="A36" s="140"/>
      <c r="B36" s="517" t="s">
        <v>90</v>
      </c>
      <c r="C36" s="517"/>
      <c r="D36" s="517"/>
      <c r="E36" s="518"/>
      <c r="F36" s="518"/>
      <c r="G36" s="518"/>
      <c r="H36" s="518"/>
      <c r="I36" s="518"/>
      <c r="J36" s="140"/>
      <c r="K36" s="208"/>
      <c r="L36" s="140"/>
      <c r="M36" s="140"/>
      <c r="N36" s="519"/>
      <c r="O36" s="519"/>
      <c r="P36" s="519"/>
      <c r="Q36" s="519"/>
      <c r="R36" s="519"/>
    </row>
    <row r="37" spans="1:21" ht="23.1" customHeight="1">
      <c r="A37" s="140"/>
      <c r="B37" s="517" t="s">
        <v>91</v>
      </c>
      <c r="C37" s="517"/>
      <c r="D37" s="517"/>
      <c r="E37" s="518"/>
      <c r="F37" s="518"/>
      <c r="G37" s="518"/>
      <c r="H37" s="518"/>
      <c r="I37" s="518"/>
      <c r="J37" s="140"/>
      <c r="K37" s="140"/>
      <c r="L37" s="140"/>
      <c r="M37" s="140"/>
      <c r="N37" s="520"/>
      <c r="O37" s="520"/>
      <c r="P37" s="520"/>
      <c r="Q37" s="520"/>
      <c r="R37" s="520"/>
    </row>
    <row r="38" spans="1:21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</row>
    <row r="39" spans="1:21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516" t="s">
        <v>13</v>
      </c>
      <c r="R39" s="516"/>
    </row>
  </sheetData>
  <sheetProtection password="C50B" sheet="1" objects="1" scenarios="1"/>
  <mergeCells count="133">
    <mergeCell ref="P31:R31"/>
    <mergeCell ref="N1:R1"/>
    <mergeCell ref="G3:L3"/>
    <mergeCell ref="S4:Z5"/>
    <mergeCell ref="A5:B5"/>
    <mergeCell ref="C5:D5"/>
    <mergeCell ref="G5:P5"/>
    <mergeCell ref="A9:E9"/>
    <mergeCell ref="F9:G9"/>
    <mergeCell ref="I9:L9"/>
    <mergeCell ref="M9:Q9"/>
    <mergeCell ref="A10:E10"/>
    <mergeCell ref="F10:G10"/>
    <mergeCell ref="I10:L10"/>
    <mergeCell ref="M10:Q10"/>
    <mergeCell ref="A7:E7"/>
    <mergeCell ref="F7:G7"/>
    <mergeCell ref="I7:L7"/>
    <mergeCell ref="M7:R7"/>
    <mergeCell ref="A8:E8"/>
    <mergeCell ref="F8:G8"/>
    <mergeCell ref="I8:L8"/>
    <mergeCell ref="M8:Q8"/>
    <mergeCell ref="A13:E13"/>
    <mergeCell ref="F13:G13"/>
    <mergeCell ref="I13:L13"/>
    <mergeCell ref="M13:Q13"/>
    <mergeCell ref="A14:E14"/>
    <mergeCell ref="F14:G14"/>
    <mergeCell ref="I14:L14"/>
    <mergeCell ref="M14:Q14"/>
    <mergeCell ref="A11:E11"/>
    <mergeCell ref="F11:G11"/>
    <mergeCell ref="I11:L11"/>
    <mergeCell ref="M11:Q11"/>
    <mergeCell ref="A12:E12"/>
    <mergeCell ref="F12:G12"/>
    <mergeCell ref="I12:L12"/>
    <mergeCell ref="M12:Q12"/>
    <mergeCell ref="H16:K16"/>
    <mergeCell ref="M16:Q16"/>
    <mergeCell ref="H17:L17"/>
    <mergeCell ref="M17:Q17"/>
    <mergeCell ref="A18:D18"/>
    <mergeCell ref="A19:B19"/>
    <mergeCell ref="C19:F19"/>
    <mergeCell ref="H19:J19"/>
    <mergeCell ref="K19:L19"/>
    <mergeCell ref="M19:O19"/>
    <mergeCell ref="T20:U21"/>
    <mergeCell ref="A21:B21"/>
    <mergeCell ref="C21:F21"/>
    <mergeCell ref="H21:J21"/>
    <mergeCell ref="K21:L21"/>
    <mergeCell ref="M21:O21"/>
    <mergeCell ref="P21:R21"/>
    <mergeCell ref="P19:R19"/>
    <mergeCell ref="A20:B20"/>
    <mergeCell ref="C20:F20"/>
    <mergeCell ref="H20:J20"/>
    <mergeCell ref="K20:L20"/>
    <mergeCell ref="M20:O20"/>
    <mergeCell ref="P20:R20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N32:R32"/>
    <mergeCell ref="N33:Q34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39"/>
  <sheetViews>
    <sheetView showZeros="0" view="pageBreakPreview" topLeftCell="A10" zoomScale="80" zoomScaleNormal="80" zoomScaleSheetLayoutView="80" workbookViewId="0">
      <selection activeCell="N33" sqref="N33:Q34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16384" width="9" style="2"/>
  </cols>
  <sheetData>
    <row r="1" spans="1:26" ht="24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37" t="str">
        <f>'明細書（ＫＦＣ提出）①入力'!$N$1</f>
        <v>2023年9月30日</v>
      </c>
      <c r="O1" s="437"/>
      <c r="P1" s="437"/>
      <c r="Q1" s="437"/>
      <c r="R1" s="437"/>
      <c r="T1" s="185"/>
      <c r="V1" s="110"/>
    </row>
    <row r="2" spans="1:26" ht="4.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26" ht="27.75" customHeight="1" thickBot="1">
      <c r="A3" s="125"/>
      <c r="B3" s="125"/>
      <c r="C3" s="125"/>
      <c r="D3" s="125"/>
      <c r="E3" s="125"/>
      <c r="F3" s="125"/>
      <c r="G3" s="438" t="s">
        <v>114</v>
      </c>
      <c r="H3" s="438"/>
      <c r="I3" s="438"/>
      <c r="J3" s="438"/>
      <c r="K3" s="438"/>
      <c r="L3" s="438"/>
      <c r="M3" s="125"/>
      <c r="N3" s="125"/>
      <c r="O3" s="125"/>
      <c r="P3" s="125"/>
      <c r="Q3" s="125"/>
      <c r="R3" s="125"/>
      <c r="T3" s="115"/>
      <c r="U3" s="114"/>
      <c r="V3" s="115"/>
    </row>
    <row r="4" spans="1:26" ht="7.5" customHeight="1" thickTop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561" t="s">
        <v>96</v>
      </c>
      <c r="T4" s="562"/>
      <c r="U4" s="562"/>
      <c r="V4" s="562"/>
      <c r="W4" s="562"/>
      <c r="X4" s="562"/>
      <c r="Y4" s="563"/>
      <c r="Z4" s="563"/>
    </row>
    <row r="5" spans="1:26" ht="27" customHeight="1">
      <c r="A5" s="439" t="s">
        <v>64</v>
      </c>
      <c r="B5" s="439"/>
      <c r="C5" s="440"/>
      <c r="D5" s="440"/>
      <c r="E5" s="126"/>
      <c r="F5" s="127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25"/>
      <c r="R5" s="125"/>
      <c r="S5" s="562"/>
      <c r="T5" s="562"/>
      <c r="U5" s="562"/>
      <c r="V5" s="562"/>
      <c r="W5" s="562"/>
      <c r="X5" s="562"/>
      <c r="Y5" s="563"/>
      <c r="Z5" s="563"/>
    </row>
    <row r="6" spans="1:26" ht="14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T6" s="117"/>
      <c r="U6" s="114"/>
      <c r="V6" s="114"/>
    </row>
    <row r="7" spans="1:26" ht="24.95" customHeight="1">
      <c r="A7" s="442"/>
      <c r="B7" s="443"/>
      <c r="C7" s="443"/>
      <c r="D7" s="443"/>
      <c r="E7" s="443"/>
      <c r="F7" s="444" t="s">
        <v>66</v>
      </c>
      <c r="G7" s="444"/>
      <c r="H7" s="190" t="s">
        <v>67</v>
      </c>
      <c r="I7" s="444" t="s">
        <v>68</v>
      </c>
      <c r="J7" s="444"/>
      <c r="K7" s="444"/>
      <c r="L7" s="444"/>
      <c r="M7" s="444" t="s">
        <v>69</v>
      </c>
      <c r="N7" s="444"/>
      <c r="O7" s="444"/>
      <c r="P7" s="444"/>
      <c r="Q7" s="444"/>
      <c r="R7" s="445"/>
    </row>
    <row r="8" spans="1:26" ht="24.95" customHeight="1">
      <c r="A8" s="457" t="s">
        <v>70</v>
      </c>
      <c r="B8" s="458"/>
      <c r="C8" s="458"/>
      <c r="D8" s="458"/>
      <c r="E8" s="458"/>
      <c r="F8" s="459">
        <v>1</v>
      </c>
      <c r="G8" s="459"/>
      <c r="H8" s="186" t="s">
        <v>95</v>
      </c>
      <c r="I8" s="459"/>
      <c r="J8" s="459"/>
      <c r="K8" s="459"/>
      <c r="L8" s="459"/>
      <c r="M8" s="460"/>
      <c r="N8" s="461"/>
      <c r="O8" s="461"/>
      <c r="P8" s="461"/>
      <c r="Q8" s="461"/>
      <c r="R8" s="128"/>
    </row>
    <row r="9" spans="1:26" ht="24.95" customHeight="1">
      <c r="A9" s="457" t="s">
        <v>71</v>
      </c>
      <c r="B9" s="458"/>
      <c r="C9" s="458"/>
      <c r="D9" s="458"/>
      <c r="E9" s="458"/>
      <c r="F9" s="459">
        <v>1</v>
      </c>
      <c r="G9" s="459"/>
      <c r="H9" s="186" t="s">
        <v>95</v>
      </c>
      <c r="I9" s="459"/>
      <c r="J9" s="459"/>
      <c r="K9" s="459"/>
      <c r="L9" s="459"/>
      <c r="M9" s="460"/>
      <c r="N9" s="461"/>
      <c r="O9" s="461"/>
      <c r="P9" s="461"/>
      <c r="Q9" s="461"/>
      <c r="R9" s="128"/>
    </row>
    <row r="10" spans="1:26" ht="24.95" customHeight="1" thickBot="1">
      <c r="A10" s="446" t="s">
        <v>72</v>
      </c>
      <c r="B10" s="447"/>
      <c r="C10" s="447"/>
      <c r="D10" s="447"/>
      <c r="E10" s="447"/>
      <c r="F10" s="448">
        <v>1</v>
      </c>
      <c r="G10" s="448"/>
      <c r="H10" s="191" t="s">
        <v>95</v>
      </c>
      <c r="I10" s="448">
        <f>+I8+I9</f>
        <v>0</v>
      </c>
      <c r="J10" s="448"/>
      <c r="K10" s="448"/>
      <c r="L10" s="448"/>
      <c r="M10" s="449">
        <f>+M8+M9</f>
        <v>0</v>
      </c>
      <c r="N10" s="450"/>
      <c r="O10" s="450"/>
      <c r="P10" s="450"/>
      <c r="Q10" s="450"/>
      <c r="R10" s="129"/>
    </row>
    <row r="11" spans="1:26" ht="24.95" customHeight="1" thickTop="1">
      <c r="A11" s="451" t="s">
        <v>73</v>
      </c>
      <c r="B11" s="452"/>
      <c r="C11" s="452"/>
      <c r="D11" s="452"/>
      <c r="E11" s="452"/>
      <c r="F11" s="453">
        <v>1</v>
      </c>
      <c r="G11" s="453"/>
      <c r="H11" s="192" t="s">
        <v>95</v>
      </c>
      <c r="I11" s="454"/>
      <c r="J11" s="453"/>
      <c r="K11" s="453"/>
      <c r="L11" s="453"/>
      <c r="M11" s="455"/>
      <c r="N11" s="456"/>
      <c r="O11" s="456"/>
      <c r="P11" s="456"/>
      <c r="Q11" s="456"/>
      <c r="R11" s="130"/>
      <c r="S11" s="118"/>
    </row>
    <row r="12" spans="1:26" ht="24.95" customHeight="1">
      <c r="A12" s="472" t="s">
        <v>74</v>
      </c>
      <c r="B12" s="473"/>
      <c r="C12" s="473"/>
      <c r="D12" s="473"/>
      <c r="E12" s="473"/>
      <c r="F12" s="474">
        <v>1</v>
      </c>
      <c r="G12" s="474"/>
      <c r="H12" s="188" t="s">
        <v>95</v>
      </c>
      <c r="I12" s="474"/>
      <c r="J12" s="474"/>
      <c r="K12" s="474"/>
      <c r="L12" s="474"/>
      <c r="M12" s="475">
        <f>M29</f>
        <v>0</v>
      </c>
      <c r="N12" s="476"/>
      <c r="O12" s="476"/>
      <c r="P12" s="476"/>
      <c r="Q12" s="476"/>
      <c r="R12" s="131"/>
      <c r="S12" s="183" t="s">
        <v>104</v>
      </c>
    </row>
    <row r="13" spans="1:26" ht="24.95" customHeight="1" thickBot="1">
      <c r="A13" s="477" t="s">
        <v>75</v>
      </c>
      <c r="B13" s="478"/>
      <c r="C13" s="478"/>
      <c r="D13" s="478"/>
      <c r="E13" s="478"/>
      <c r="F13" s="479">
        <v>1</v>
      </c>
      <c r="G13" s="479"/>
      <c r="H13" s="189" t="s">
        <v>95</v>
      </c>
      <c r="I13" s="479"/>
      <c r="J13" s="479"/>
      <c r="K13" s="479"/>
      <c r="L13" s="479"/>
      <c r="M13" s="480"/>
      <c r="N13" s="481"/>
      <c r="O13" s="481"/>
      <c r="P13" s="481"/>
      <c r="Q13" s="481"/>
      <c r="R13" s="132"/>
    </row>
    <row r="14" spans="1:26" ht="24.95" customHeight="1" thickTop="1">
      <c r="A14" s="462" t="s">
        <v>76</v>
      </c>
      <c r="B14" s="463"/>
      <c r="C14" s="463"/>
      <c r="D14" s="463"/>
      <c r="E14" s="463"/>
      <c r="F14" s="464">
        <v>1</v>
      </c>
      <c r="G14" s="464"/>
      <c r="H14" s="187" t="s">
        <v>95</v>
      </c>
      <c r="I14" s="464"/>
      <c r="J14" s="464"/>
      <c r="K14" s="464"/>
      <c r="L14" s="464"/>
      <c r="M14" s="465" t="str">
        <f>IF(M10-M13=0,"最終請求となります。",IF(M10-M13&lt;0,"",M10-M13))</f>
        <v>最終請求となります。</v>
      </c>
      <c r="N14" s="466"/>
      <c r="O14" s="466"/>
      <c r="P14" s="466"/>
      <c r="Q14" s="466"/>
      <c r="R14" s="130"/>
    </row>
    <row r="15" spans="1:26" ht="17.100000000000001" customHeight="1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</row>
    <row r="16" spans="1:26" ht="24.95" customHeight="1">
      <c r="A16" s="125"/>
      <c r="B16" s="125"/>
      <c r="C16" s="125"/>
      <c r="D16" s="125"/>
      <c r="E16" s="125"/>
      <c r="F16" s="125"/>
      <c r="G16" s="125"/>
      <c r="H16" s="467" t="s">
        <v>77</v>
      </c>
      <c r="I16" s="468"/>
      <c r="J16" s="468"/>
      <c r="K16" s="469"/>
      <c r="L16" s="133">
        <v>0.1</v>
      </c>
      <c r="M16" s="470">
        <f>ROUND(M12*0.1,0)</f>
        <v>0</v>
      </c>
      <c r="N16" s="471"/>
      <c r="O16" s="471"/>
      <c r="P16" s="471"/>
      <c r="Q16" s="471"/>
      <c r="R16" s="134"/>
    </row>
    <row r="17" spans="1:24" ht="24.95" customHeight="1">
      <c r="A17" s="125"/>
      <c r="B17" s="125"/>
      <c r="C17" s="125"/>
      <c r="D17" s="125"/>
      <c r="E17" s="125"/>
      <c r="F17" s="125"/>
      <c r="G17" s="125"/>
      <c r="H17" s="482" t="s">
        <v>78</v>
      </c>
      <c r="I17" s="483"/>
      <c r="J17" s="483"/>
      <c r="K17" s="483"/>
      <c r="L17" s="484"/>
      <c r="M17" s="485">
        <f>+M12+M16</f>
        <v>0</v>
      </c>
      <c r="N17" s="486"/>
      <c r="O17" s="486"/>
      <c r="P17" s="486"/>
      <c r="Q17" s="486"/>
      <c r="R17" s="135"/>
    </row>
    <row r="18" spans="1:24" ht="17.100000000000001" customHeight="1">
      <c r="A18" s="487" t="s">
        <v>79</v>
      </c>
      <c r="B18" s="487"/>
      <c r="C18" s="487"/>
      <c r="D18" s="487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</row>
    <row r="19" spans="1:24" ht="24.95" customHeight="1">
      <c r="A19" s="459" t="s">
        <v>80</v>
      </c>
      <c r="B19" s="459"/>
      <c r="C19" s="459" t="s">
        <v>81</v>
      </c>
      <c r="D19" s="459"/>
      <c r="E19" s="459"/>
      <c r="F19" s="459"/>
      <c r="G19" s="186" t="s">
        <v>67</v>
      </c>
      <c r="H19" s="459" t="s">
        <v>66</v>
      </c>
      <c r="I19" s="459"/>
      <c r="J19" s="459"/>
      <c r="K19" s="459" t="s">
        <v>82</v>
      </c>
      <c r="L19" s="459"/>
      <c r="M19" s="459" t="s">
        <v>83</v>
      </c>
      <c r="N19" s="459"/>
      <c r="O19" s="459"/>
      <c r="P19" s="459" t="s">
        <v>84</v>
      </c>
      <c r="Q19" s="459"/>
      <c r="R19" s="459"/>
    </row>
    <row r="20" spans="1:24" ht="24.95" customHeight="1">
      <c r="A20" s="488">
        <f>'明細書（ＫＦＣ提出）①入力'!A20</f>
        <v>45199</v>
      </c>
      <c r="B20" s="488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492">
        <f>+H20*K20</f>
        <v>0</v>
      </c>
      <c r="N20" s="492"/>
      <c r="O20" s="492"/>
      <c r="P20" s="493"/>
      <c r="Q20" s="493"/>
      <c r="R20" s="493"/>
      <c r="T20" s="435"/>
      <c r="U20" s="436"/>
    </row>
    <row r="21" spans="1:24" ht="24.95" customHeight="1">
      <c r="A21" s="488">
        <f>'明細書（ＫＦＣ提出）①入力'!A21</f>
        <v>45199</v>
      </c>
      <c r="B21" s="488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492">
        <f t="shared" ref="M21:M28" si="0">+H21*K21</f>
        <v>0</v>
      </c>
      <c r="N21" s="492"/>
      <c r="O21" s="492"/>
      <c r="P21" s="493"/>
      <c r="Q21" s="493"/>
      <c r="R21" s="493"/>
      <c r="T21" s="436"/>
      <c r="U21" s="436"/>
    </row>
    <row r="22" spans="1:24" ht="24.95" customHeight="1">
      <c r="A22" s="488">
        <f>'明細書（ＫＦＣ提出）①入力'!A22</f>
        <v>45199</v>
      </c>
      <c r="B22" s="488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492">
        <f t="shared" si="0"/>
        <v>0</v>
      </c>
      <c r="N22" s="492"/>
      <c r="O22" s="492"/>
      <c r="P22" s="493"/>
      <c r="Q22" s="493"/>
      <c r="R22" s="493"/>
      <c r="T22" s="124"/>
      <c r="U22" s="120"/>
      <c r="V22" s="120"/>
      <c r="W22" s="120"/>
      <c r="X22" s="120"/>
    </row>
    <row r="23" spans="1:24" ht="24.95" customHeight="1">
      <c r="A23" s="488">
        <f>'明細書（ＫＦＣ提出）①入力'!A23</f>
        <v>45199</v>
      </c>
      <c r="B23" s="488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492">
        <f t="shared" si="0"/>
        <v>0</v>
      </c>
      <c r="N23" s="492"/>
      <c r="O23" s="492"/>
      <c r="P23" s="493"/>
      <c r="Q23" s="493"/>
      <c r="R23" s="493"/>
    </row>
    <row r="24" spans="1:24" ht="24.95" customHeight="1">
      <c r="A24" s="488">
        <f>'明細書（ＫＦＣ提出）①入力'!A24</f>
        <v>45199</v>
      </c>
      <c r="B24" s="488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492">
        <f t="shared" ref="M24" si="1">+H24*K24</f>
        <v>0</v>
      </c>
      <c r="N24" s="492"/>
      <c r="O24" s="492"/>
      <c r="P24" s="493"/>
      <c r="Q24" s="493"/>
      <c r="R24" s="493"/>
    </row>
    <row r="25" spans="1:24" ht="24.95" customHeight="1">
      <c r="A25" s="488">
        <f>'明細書（ＫＦＣ提出）①入力'!A25</f>
        <v>45199</v>
      </c>
      <c r="B25" s="488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492">
        <f t="shared" si="0"/>
        <v>0</v>
      </c>
      <c r="N25" s="492"/>
      <c r="O25" s="492"/>
      <c r="P25" s="493"/>
      <c r="Q25" s="493"/>
      <c r="R25" s="493"/>
    </row>
    <row r="26" spans="1:24" ht="24.95" customHeight="1">
      <c r="A26" s="488">
        <f>'明細書（ＫＦＣ提出）①入力'!A26</f>
        <v>45199</v>
      </c>
      <c r="B26" s="488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492">
        <f t="shared" si="0"/>
        <v>0</v>
      </c>
      <c r="N26" s="492"/>
      <c r="O26" s="492"/>
      <c r="P26" s="493"/>
      <c r="Q26" s="493"/>
      <c r="R26" s="493"/>
    </row>
    <row r="27" spans="1:24" ht="24.95" customHeight="1">
      <c r="A27" s="488">
        <f>'明細書（ＫＦＣ提出）①入力'!A27</f>
        <v>45199</v>
      </c>
      <c r="B27" s="488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492">
        <f t="shared" si="0"/>
        <v>0</v>
      </c>
      <c r="N27" s="492"/>
      <c r="O27" s="492"/>
      <c r="P27" s="493"/>
      <c r="Q27" s="493"/>
      <c r="R27" s="493"/>
    </row>
    <row r="28" spans="1:24" ht="24.95" customHeight="1" thickBot="1">
      <c r="A28" s="498">
        <f>'明細書（ＫＦＣ提出）①入力'!A28</f>
        <v>45199</v>
      </c>
      <c r="B28" s="498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02">
        <f t="shared" si="0"/>
        <v>0</v>
      </c>
      <c r="N28" s="502"/>
      <c r="O28" s="502"/>
      <c r="P28" s="503"/>
      <c r="Q28" s="503"/>
      <c r="R28" s="503"/>
    </row>
    <row r="29" spans="1:24" ht="24.95" customHeight="1" thickTop="1">
      <c r="A29" s="578"/>
      <c r="B29" s="579"/>
      <c r="C29" s="181"/>
      <c r="D29" s="181"/>
      <c r="E29" s="181"/>
      <c r="F29" s="182"/>
      <c r="G29" s="580" t="s">
        <v>102</v>
      </c>
      <c r="H29" s="487"/>
      <c r="I29" s="487"/>
      <c r="J29" s="487"/>
      <c r="K29" s="487"/>
      <c r="L29" s="581"/>
      <c r="M29" s="496">
        <f>SUM(M20:O28)</f>
        <v>0</v>
      </c>
      <c r="N29" s="496"/>
      <c r="O29" s="496"/>
      <c r="P29" s="497"/>
      <c r="Q29" s="497"/>
      <c r="R29" s="497"/>
    </row>
    <row r="30" spans="1:24" ht="5.25" customHeight="1">
      <c r="A30" s="514"/>
      <c r="B30" s="514"/>
      <c r="C30" s="514"/>
      <c r="D30" s="514"/>
      <c r="E30" s="514"/>
      <c r="F30" s="514"/>
      <c r="G30" s="136"/>
      <c r="H30" s="514"/>
      <c r="I30" s="514"/>
      <c r="J30" s="514"/>
      <c r="K30" s="514"/>
      <c r="L30" s="514"/>
      <c r="M30" s="515"/>
      <c r="N30" s="515"/>
      <c r="O30" s="515"/>
      <c r="P30" s="515"/>
      <c r="Q30" s="515"/>
      <c r="R30" s="515"/>
    </row>
    <row r="31" spans="1:24" ht="25.5" customHeight="1">
      <c r="A31" s="577" t="str">
        <f>'明細書（ＫＦＣ提出）①入力'!A31:K31</f>
        <v>　株式会社　ケー・エフ・シー　　　　御中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125"/>
      <c r="M31" s="202" t="s">
        <v>107</v>
      </c>
      <c r="N31" s="203"/>
      <c r="O31" s="203"/>
      <c r="P31" s="582">
        <f>'明細書（ＫＦＣ提出）①入力'!$V$1</f>
        <v>0</v>
      </c>
      <c r="Q31" s="583"/>
      <c r="R31" s="583"/>
    </row>
    <row r="32" spans="1:24" ht="26.25" customHeight="1">
      <c r="A32" s="125"/>
      <c r="B32" s="137" t="s">
        <v>85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38" t="s">
        <v>32</v>
      </c>
      <c r="N32" s="585">
        <f>'明細書（ＫＦＣ提出）①入力'!N32:R32</f>
        <v>0</v>
      </c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25"/>
      <c r="B33" s="459" t="s">
        <v>86</v>
      </c>
      <c r="C33" s="459"/>
      <c r="D33" s="459"/>
      <c r="E33" s="459"/>
      <c r="F33" s="459"/>
      <c r="G33" s="459"/>
      <c r="H33" s="459"/>
      <c r="I33" s="459"/>
      <c r="J33" s="125"/>
      <c r="K33" s="125"/>
      <c r="L33" s="125"/>
      <c r="M33" s="125"/>
      <c r="N33" s="587">
        <f>'明細書（ＫＦＣ提出）①入力'!N33:Q34</f>
        <v>0</v>
      </c>
      <c r="O33" s="588"/>
      <c r="P33" s="588"/>
      <c r="Q33" s="588"/>
      <c r="R33" s="122"/>
      <c r="S33" s="122"/>
      <c r="T33" s="122"/>
      <c r="U33" s="122"/>
    </row>
    <row r="34" spans="1:21" ht="23.1" customHeight="1">
      <c r="A34" s="125"/>
      <c r="B34" s="459" t="s">
        <v>87</v>
      </c>
      <c r="C34" s="459"/>
      <c r="D34" s="139" t="s">
        <v>88</v>
      </c>
      <c r="E34" s="459"/>
      <c r="F34" s="459"/>
      <c r="G34" s="459"/>
      <c r="H34" s="459"/>
      <c r="I34" s="459"/>
      <c r="J34" s="125"/>
      <c r="K34" s="125"/>
      <c r="L34" s="125"/>
      <c r="M34" s="138" t="s">
        <v>0</v>
      </c>
      <c r="N34" s="589"/>
      <c r="O34" s="589"/>
      <c r="P34" s="589"/>
      <c r="Q34" s="589"/>
      <c r="R34" s="123" t="s">
        <v>1</v>
      </c>
      <c r="S34" s="122"/>
      <c r="T34" s="122"/>
      <c r="U34" s="122"/>
    </row>
    <row r="35" spans="1:21" ht="23.1" customHeight="1">
      <c r="A35" s="125"/>
      <c r="B35" s="458" t="s">
        <v>89</v>
      </c>
      <c r="C35" s="458"/>
      <c r="D35" s="458"/>
      <c r="E35" s="459"/>
      <c r="F35" s="459"/>
      <c r="G35" s="459"/>
      <c r="H35" s="459"/>
      <c r="I35" s="459"/>
      <c r="J35" s="125"/>
      <c r="K35" s="174"/>
      <c r="L35" s="125"/>
      <c r="M35" s="125"/>
      <c r="N35" s="125"/>
      <c r="O35" s="125"/>
      <c r="P35" s="125"/>
      <c r="Q35" s="125"/>
      <c r="R35" s="125"/>
    </row>
    <row r="36" spans="1:21" ht="23.1" customHeight="1">
      <c r="A36" s="125"/>
      <c r="B36" s="458" t="s">
        <v>90</v>
      </c>
      <c r="C36" s="458"/>
      <c r="D36" s="458"/>
      <c r="E36" s="459"/>
      <c r="F36" s="459"/>
      <c r="G36" s="459"/>
      <c r="H36" s="459"/>
      <c r="I36" s="459"/>
      <c r="J36" s="125"/>
      <c r="K36" s="125"/>
      <c r="L36" s="125"/>
      <c r="M36" s="125"/>
      <c r="N36" s="512"/>
      <c r="O36" s="512"/>
      <c r="P36" s="512"/>
      <c r="Q36" s="512"/>
      <c r="R36" s="512"/>
    </row>
    <row r="37" spans="1:21" ht="23.1" customHeight="1">
      <c r="A37" s="125"/>
      <c r="B37" s="458" t="s">
        <v>91</v>
      </c>
      <c r="C37" s="458"/>
      <c r="D37" s="458"/>
      <c r="E37" s="459"/>
      <c r="F37" s="459"/>
      <c r="G37" s="459"/>
      <c r="H37" s="459"/>
      <c r="I37" s="459"/>
      <c r="J37" s="125"/>
      <c r="K37" s="125"/>
      <c r="L37" s="125"/>
      <c r="M37" s="125"/>
      <c r="N37" s="497"/>
      <c r="O37" s="497"/>
      <c r="P37" s="497"/>
      <c r="Q37" s="497"/>
      <c r="R37" s="497"/>
    </row>
    <row r="38" spans="1:2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</row>
    <row r="39" spans="1:2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511" t="s">
        <v>13</v>
      </c>
      <c r="R39" s="511"/>
    </row>
  </sheetData>
  <sheetProtection password="C50B" sheet="1" objects="1" scenarios="1"/>
  <mergeCells count="133">
    <mergeCell ref="P31:R31"/>
    <mergeCell ref="N1:R1"/>
    <mergeCell ref="G3:L3"/>
    <mergeCell ref="S4:Z5"/>
    <mergeCell ref="A5:B5"/>
    <mergeCell ref="C5:D5"/>
    <mergeCell ref="G5:P5"/>
    <mergeCell ref="A9:E9"/>
    <mergeCell ref="F9:G9"/>
    <mergeCell ref="I9:L9"/>
    <mergeCell ref="M9:Q9"/>
    <mergeCell ref="A10:E10"/>
    <mergeCell ref="F10:G10"/>
    <mergeCell ref="I10:L10"/>
    <mergeCell ref="M10:Q10"/>
    <mergeCell ref="A7:E7"/>
    <mergeCell ref="F7:G7"/>
    <mergeCell ref="I7:L7"/>
    <mergeCell ref="M7:R7"/>
    <mergeCell ref="A8:E8"/>
    <mergeCell ref="F8:G8"/>
    <mergeCell ref="I8:L8"/>
    <mergeCell ref="M8:Q8"/>
    <mergeCell ref="A13:E13"/>
    <mergeCell ref="F13:G13"/>
    <mergeCell ref="I13:L13"/>
    <mergeCell ref="M13:Q13"/>
    <mergeCell ref="A14:E14"/>
    <mergeCell ref="F14:G14"/>
    <mergeCell ref="I14:L14"/>
    <mergeCell ref="M14:Q14"/>
    <mergeCell ref="A11:E11"/>
    <mergeCell ref="F11:G11"/>
    <mergeCell ref="I11:L11"/>
    <mergeCell ref="M11:Q11"/>
    <mergeCell ref="A12:E12"/>
    <mergeCell ref="F12:G12"/>
    <mergeCell ref="I12:L12"/>
    <mergeCell ref="M12:Q12"/>
    <mergeCell ref="H16:K16"/>
    <mergeCell ref="M16:Q16"/>
    <mergeCell ref="H17:L17"/>
    <mergeCell ref="M17:Q17"/>
    <mergeCell ref="A18:D18"/>
    <mergeCell ref="A19:B19"/>
    <mergeCell ref="C19:F19"/>
    <mergeCell ref="H19:J19"/>
    <mergeCell ref="K19:L19"/>
    <mergeCell ref="M19:O19"/>
    <mergeCell ref="T20:U21"/>
    <mergeCell ref="A21:B21"/>
    <mergeCell ref="C21:F21"/>
    <mergeCell ref="H21:J21"/>
    <mergeCell ref="K21:L21"/>
    <mergeCell ref="M21:O21"/>
    <mergeCell ref="P21:R21"/>
    <mergeCell ref="P19:R19"/>
    <mergeCell ref="A20:B20"/>
    <mergeCell ref="C20:F20"/>
    <mergeCell ref="H20:J20"/>
    <mergeCell ref="K20:L20"/>
    <mergeCell ref="M20:O20"/>
    <mergeCell ref="P20:R20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N32:R32"/>
    <mergeCell ref="N33:Q34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39"/>
  <sheetViews>
    <sheetView showZeros="0" view="pageBreakPreview" topLeftCell="A10" zoomScale="80" zoomScaleNormal="80" zoomScaleSheetLayoutView="80" workbookViewId="0">
      <selection activeCell="P35" sqref="P35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16384" width="9" style="2"/>
  </cols>
  <sheetData>
    <row r="1" spans="1:26" ht="24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559" t="str">
        <f>'明細書（ＫＦＣ提出）①入力'!$N$1</f>
        <v>2023年9月30日</v>
      </c>
      <c r="O1" s="559"/>
      <c r="P1" s="559"/>
      <c r="Q1" s="559"/>
      <c r="R1" s="559"/>
      <c r="T1" s="184"/>
      <c r="V1" s="110"/>
    </row>
    <row r="2" spans="1:26" ht="4.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26" ht="27.75" customHeight="1" thickBot="1">
      <c r="A3" s="140"/>
      <c r="B3" s="140"/>
      <c r="C3" s="140"/>
      <c r="D3" s="140"/>
      <c r="E3" s="140"/>
      <c r="F3" s="140"/>
      <c r="G3" s="560" t="str">
        <f>'明細書（ＫＦＣ提出）①入力'!G3:L3</f>
        <v xml:space="preserve">明 細 請 求 書 </v>
      </c>
      <c r="H3" s="560"/>
      <c r="I3" s="560"/>
      <c r="J3" s="560"/>
      <c r="K3" s="560"/>
      <c r="L3" s="560"/>
      <c r="M3" s="140"/>
      <c r="N3" s="140"/>
      <c r="O3" s="140"/>
      <c r="P3" s="140"/>
      <c r="Q3" s="140"/>
      <c r="R3" s="140"/>
      <c r="T3" s="115"/>
      <c r="U3" s="114"/>
      <c r="V3" s="115"/>
    </row>
    <row r="4" spans="1:26" ht="7.5" customHeight="1" thickTop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61" t="s">
        <v>96</v>
      </c>
      <c r="T4" s="562"/>
      <c r="U4" s="562"/>
      <c r="V4" s="562"/>
      <c r="W4" s="562"/>
      <c r="X4" s="562"/>
      <c r="Y4" s="563"/>
      <c r="Z4" s="563"/>
    </row>
    <row r="5" spans="1:26" ht="27" customHeight="1">
      <c r="A5" s="564" t="s">
        <v>64</v>
      </c>
      <c r="B5" s="564"/>
      <c r="C5" s="440"/>
      <c r="D5" s="440"/>
      <c r="E5" s="141"/>
      <c r="F5" s="142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40"/>
      <c r="R5" s="140"/>
      <c r="S5" s="562"/>
      <c r="T5" s="562"/>
      <c r="U5" s="562"/>
      <c r="V5" s="562"/>
      <c r="W5" s="562"/>
      <c r="X5" s="562"/>
      <c r="Y5" s="563"/>
      <c r="Z5" s="563"/>
    </row>
    <row r="6" spans="1:26" ht="14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T6" s="117"/>
      <c r="U6" s="114"/>
      <c r="V6" s="114"/>
    </row>
    <row r="7" spans="1:26" ht="24.95" customHeight="1">
      <c r="A7" s="571"/>
      <c r="B7" s="572"/>
      <c r="C7" s="572"/>
      <c r="D7" s="572"/>
      <c r="E7" s="572"/>
      <c r="F7" s="573" t="s">
        <v>66</v>
      </c>
      <c r="G7" s="573"/>
      <c r="H7" s="195" t="s">
        <v>67</v>
      </c>
      <c r="I7" s="573" t="s">
        <v>68</v>
      </c>
      <c r="J7" s="573"/>
      <c r="K7" s="573"/>
      <c r="L7" s="573"/>
      <c r="M7" s="573" t="s">
        <v>69</v>
      </c>
      <c r="N7" s="573"/>
      <c r="O7" s="573"/>
      <c r="P7" s="573"/>
      <c r="Q7" s="573"/>
      <c r="R7" s="574"/>
    </row>
    <row r="8" spans="1:26" ht="24.95" customHeight="1">
      <c r="A8" s="565" t="s">
        <v>70</v>
      </c>
      <c r="B8" s="517"/>
      <c r="C8" s="517"/>
      <c r="D8" s="517"/>
      <c r="E8" s="517"/>
      <c r="F8" s="518">
        <v>1</v>
      </c>
      <c r="G8" s="518"/>
      <c r="H8" s="193" t="s">
        <v>95</v>
      </c>
      <c r="I8" s="518"/>
      <c r="J8" s="518"/>
      <c r="K8" s="518"/>
      <c r="L8" s="518"/>
      <c r="M8" s="460"/>
      <c r="N8" s="461"/>
      <c r="O8" s="461"/>
      <c r="P8" s="461"/>
      <c r="Q8" s="461"/>
      <c r="R8" s="143"/>
    </row>
    <row r="9" spans="1:26" ht="24.95" customHeight="1">
      <c r="A9" s="565" t="s">
        <v>71</v>
      </c>
      <c r="B9" s="517"/>
      <c r="C9" s="517"/>
      <c r="D9" s="517"/>
      <c r="E9" s="517"/>
      <c r="F9" s="518">
        <v>1</v>
      </c>
      <c r="G9" s="518"/>
      <c r="H9" s="193" t="s">
        <v>95</v>
      </c>
      <c r="I9" s="518"/>
      <c r="J9" s="518"/>
      <c r="K9" s="518"/>
      <c r="L9" s="518"/>
      <c r="M9" s="460"/>
      <c r="N9" s="461"/>
      <c r="O9" s="461"/>
      <c r="P9" s="461"/>
      <c r="Q9" s="461"/>
      <c r="R9" s="143"/>
    </row>
    <row r="10" spans="1:26" ht="24.95" customHeight="1" thickBot="1">
      <c r="A10" s="566" t="s">
        <v>72</v>
      </c>
      <c r="B10" s="567"/>
      <c r="C10" s="567"/>
      <c r="D10" s="567"/>
      <c r="E10" s="567"/>
      <c r="F10" s="568">
        <v>1</v>
      </c>
      <c r="G10" s="568"/>
      <c r="H10" s="194" t="s">
        <v>95</v>
      </c>
      <c r="I10" s="568">
        <f>+I8+I9</f>
        <v>0</v>
      </c>
      <c r="J10" s="568"/>
      <c r="K10" s="568"/>
      <c r="L10" s="568"/>
      <c r="M10" s="569">
        <f>+M8+M9</f>
        <v>0</v>
      </c>
      <c r="N10" s="570"/>
      <c r="O10" s="570"/>
      <c r="P10" s="570"/>
      <c r="Q10" s="570"/>
      <c r="R10" s="144"/>
    </row>
    <row r="11" spans="1:26" ht="24.95" customHeight="1" thickTop="1">
      <c r="A11" s="548" t="s">
        <v>73</v>
      </c>
      <c r="B11" s="549"/>
      <c r="C11" s="549"/>
      <c r="D11" s="549"/>
      <c r="E11" s="549"/>
      <c r="F11" s="550">
        <v>1</v>
      </c>
      <c r="G11" s="550"/>
      <c r="H11" s="198" t="s">
        <v>95</v>
      </c>
      <c r="I11" s="551"/>
      <c r="J11" s="550"/>
      <c r="K11" s="550"/>
      <c r="L11" s="550"/>
      <c r="M11" s="455"/>
      <c r="N11" s="456"/>
      <c r="O11" s="456"/>
      <c r="P11" s="456"/>
      <c r="Q11" s="456"/>
      <c r="R11" s="145"/>
      <c r="S11" s="118"/>
    </row>
    <row r="12" spans="1:26" ht="24.95" customHeight="1">
      <c r="A12" s="552" t="s">
        <v>74</v>
      </c>
      <c r="B12" s="553"/>
      <c r="C12" s="553"/>
      <c r="D12" s="553"/>
      <c r="E12" s="553"/>
      <c r="F12" s="554">
        <v>1</v>
      </c>
      <c r="G12" s="554"/>
      <c r="H12" s="199" t="s">
        <v>95</v>
      </c>
      <c r="I12" s="554"/>
      <c r="J12" s="554"/>
      <c r="K12" s="554"/>
      <c r="L12" s="554"/>
      <c r="M12" s="555">
        <f>M29</f>
        <v>0</v>
      </c>
      <c r="N12" s="556"/>
      <c r="O12" s="556"/>
      <c r="P12" s="556"/>
      <c r="Q12" s="556"/>
      <c r="R12" s="146"/>
      <c r="S12" s="183" t="s">
        <v>104</v>
      </c>
    </row>
    <row r="13" spans="1:26" ht="24.95" customHeight="1" thickBot="1">
      <c r="A13" s="575" t="s">
        <v>75</v>
      </c>
      <c r="B13" s="576"/>
      <c r="C13" s="576"/>
      <c r="D13" s="576"/>
      <c r="E13" s="576"/>
      <c r="F13" s="542">
        <v>1</v>
      </c>
      <c r="G13" s="542"/>
      <c r="H13" s="196" t="s">
        <v>95</v>
      </c>
      <c r="I13" s="542"/>
      <c r="J13" s="542"/>
      <c r="K13" s="542"/>
      <c r="L13" s="542"/>
      <c r="M13" s="480"/>
      <c r="N13" s="481"/>
      <c r="O13" s="481"/>
      <c r="P13" s="481"/>
      <c r="Q13" s="481"/>
      <c r="R13" s="147"/>
    </row>
    <row r="14" spans="1:26" ht="24.95" customHeight="1" thickTop="1">
      <c r="A14" s="543" t="s">
        <v>76</v>
      </c>
      <c r="B14" s="544"/>
      <c r="C14" s="544"/>
      <c r="D14" s="544"/>
      <c r="E14" s="544"/>
      <c r="F14" s="545">
        <v>1</v>
      </c>
      <c r="G14" s="545"/>
      <c r="H14" s="197" t="s">
        <v>95</v>
      </c>
      <c r="I14" s="545"/>
      <c r="J14" s="545"/>
      <c r="K14" s="545"/>
      <c r="L14" s="545"/>
      <c r="M14" s="546" t="str">
        <f>IF(M10-M13=0,"最終請求となります。",IF(M10-M13&lt;0,"",M10-M13))</f>
        <v>最終請求となります。</v>
      </c>
      <c r="N14" s="547"/>
      <c r="O14" s="547"/>
      <c r="P14" s="547"/>
      <c r="Q14" s="547"/>
      <c r="R14" s="145"/>
    </row>
    <row r="15" spans="1:26" ht="17.100000000000001" customHeight="1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</row>
    <row r="16" spans="1:26" ht="24.95" customHeight="1">
      <c r="A16" s="140"/>
      <c r="B16" s="140"/>
      <c r="C16" s="140"/>
      <c r="D16" s="140"/>
      <c r="E16" s="140"/>
      <c r="F16" s="140"/>
      <c r="G16" s="140"/>
      <c r="H16" s="532" t="s">
        <v>77</v>
      </c>
      <c r="I16" s="533"/>
      <c r="J16" s="533"/>
      <c r="K16" s="534"/>
      <c r="L16" s="148">
        <v>0.1</v>
      </c>
      <c r="M16" s="535">
        <f>ROUND(M12*0.1,0)</f>
        <v>0</v>
      </c>
      <c r="N16" s="536"/>
      <c r="O16" s="536"/>
      <c r="P16" s="536"/>
      <c r="Q16" s="536"/>
      <c r="R16" s="149"/>
    </row>
    <row r="17" spans="1:24" ht="24.95" customHeight="1">
      <c r="A17" s="140"/>
      <c r="B17" s="140"/>
      <c r="C17" s="140"/>
      <c r="D17" s="140"/>
      <c r="E17" s="140"/>
      <c r="F17" s="140"/>
      <c r="G17" s="140"/>
      <c r="H17" s="537" t="s">
        <v>78</v>
      </c>
      <c r="I17" s="538"/>
      <c r="J17" s="538"/>
      <c r="K17" s="538"/>
      <c r="L17" s="539"/>
      <c r="M17" s="540">
        <f>+M12+M16</f>
        <v>0</v>
      </c>
      <c r="N17" s="541"/>
      <c r="O17" s="541"/>
      <c r="P17" s="541"/>
      <c r="Q17" s="541"/>
      <c r="R17" s="150"/>
    </row>
    <row r="18" spans="1:24" ht="17.100000000000001" customHeight="1">
      <c r="A18" s="528" t="s">
        <v>79</v>
      </c>
      <c r="B18" s="528"/>
      <c r="C18" s="528"/>
      <c r="D18" s="528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</row>
    <row r="19" spans="1:24" ht="24.95" customHeight="1">
      <c r="A19" s="518" t="s">
        <v>80</v>
      </c>
      <c r="B19" s="518"/>
      <c r="C19" s="518" t="s">
        <v>81</v>
      </c>
      <c r="D19" s="518"/>
      <c r="E19" s="518"/>
      <c r="F19" s="518"/>
      <c r="G19" s="193" t="s">
        <v>67</v>
      </c>
      <c r="H19" s="518" t="s">
        <v>66</v>
      </c>
      <c r="I19" s="518"/>
      <c r="J19" s="518"/>
      <c r="K19" s="518" t="s">
        <v>82</v>
      </c>
      <c r="L19" s="518"/>
      <c r="M19" s="518" t="s">
        <v>83</v>
      </c>
      <c r="N19" s="518"/>
      <c r="O19" s="518"/>
      <c r="P19" s="518" t="s">
        <v>84</v>
      </c>
      <c r="Q19" s="518"/>
      <c r="R19" s="518"/>
    </row>
    <row r="20" spans="1:24" ht="24.95" customHeight="1">
      <c r="A20" s="530">
        <f>'明細書（ＫＦＣ提出）①入力'!A20</f>
        <v>45199</v>
      </c>
      <c r="B20" s="530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531">
        <f>+H20*K20</f>
        <v>0</v>
      </c>
      <c r="N20" s="531"/>
      <c r="O20" s="531"/>
      <c r="P20" s="493"/>
      <c r="Q20" s="493"/>
      <c r="R20" s="493"/>
      <c r="T20" s="435"/>
      <c r="U20" s="436"/>
    </row>
    <row r="21" spans="1:24" ht="24.95" customHeight="1">
      <c r="A21" s="530">
        <f>'明細書（ＫＦＣ提出）①入力'!A21</f>
        <v>45199</v>
      </c>
      <c r="B21" s="530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531">
        <f t="shared" ref="M21:M28" si="0">+H21*K21</f>
        <v>0</v>
      </c>
      <c r="N21" s="531"/>
      <c r="O21" s="531"/>
      <c r="P21" s="493"/>
      <c r="Q21" s="493"/>
      <c r="R21" s="493"/>
      <c r="T21" s="436"/>
      <c r="U21" s="436"/>
    </row>
    <row r="22" spans="1:24" ht="24.95" customHeight="1">
      <c r="A22" s="530">
        <f>'明細書（ＫＦＣ提出）①入力'!A22</f>
        <v>45199</v>
      </c>
      <c r="B22" s="530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531">
        <f t="shared" si="0"/>
        <v>0</v>
      </c>
      <c r="N22" s="531"/>
      <c r="O22" s="531"/>
      <c r="P22" s="493"/>
      <c r="Q22" s="493"/>
      <c r="R22" s="493"/>
      <c r="T22" s="119"/>
      <c r="U22" s="120"/>
      <c r="V22" s="120"/>
      <c r="W22" s="120"/>
      <c r="X22" s="120"/>
    </row>
    <row r="23" spans="1:24" ht="24.95" customHeight="1">
      <c r="A23" s="530">
        <f>'明細書（ＫＦＣ提出）①入力'!A23</f>
        <v>45199</v>
      </c>
      <c r="B23" s="530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531">
        <f t="shared" si="0"/>
        <v>0</v>
      </c>
      <c r="N23" s="531"/>
      <c r="O23" s="531"/>
      <c r="P23" s="493"/>
      <c r="Q23" s="493"/>
      <c r="R23" s="493"/>
    </row>
    <row r="24" spans="1:24" ht="24.95" customHeight="1">
      <c r="A24" s="530">
        <f>'明細書（ＫＦＣ提出）①入力'!A24</f>
        <v>45199</v>
      </c>
      <c r="B24" s="530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531">
        <f t="shared" ref="M24" si="1">+H24*K24</f>
        <v>0</v>
      </c>
      <c r="N24" s="531"/>
      <c r="O24" s="531"/>
      <c r="P24" s="493"/>
      <c r="Q24" s="493"/>
      <c r="R24" s="493"/>
    </row>
    <row r="25" spans="1:24" ht="24.95" customHeight="1">
      <c r="A25" s="530">
        <f>'明細書（ＫＦＣ提出）①入力'!A25</f>
        <v>45199</v>
      </c>
      <c r="B25" s="530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531">
        <f t="shared" si="0"/>
        <v>0</v>
      </c>
      <c r="N25" s="531"/>
      <c r="O25" s="531"/>
      <c r="P25" s="493"/>
      <c r="Q25" s="493"/>
      <c r="R25" s="493"/>
    </row>
    <row r="26" spans="1:24" ht="24.95" customHeight="1">
      <c r="A26" s="530">
        <f>'明細書（ＫＦＣ提出）①入力'!A26</f>
        <v>45199</v>
      </c>
      <c r="B26" s="530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531">
        <f t="shared" si="0"/>
        <v>0</v>
      </c>
      <c r="N26" s="531"/>
      <c r="O26" s="531"/>
      <c r="P26" s="493"/>
      <c r="Q26" s="493"/>
      <c r="R26" s="493"/>
    </row>
    <row r="27" spans="1:24" ht="24.95" customHeight="1">
      <c r="A27" s="530">
        <f>'明細書（ＫＦＣ提出）①入力'!A27</f>
        <v>45199</v>
      </c>
      <c r="B27" s="530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531">
        <f t="shared" si="0"/>
        <v>0</v>
      </c>
      <c r="N27" s="531"/>
      <c r="O27" s="531"/>
      <c r="P27" s="493"/>
      <c r="Q27" s="493"/>
      <c r="R27" s="493"/>
    </row>
    <row r="28" spans="1:24" ht="24.95" customHeight="1" thickBot="1">
      <c r="A28" s="525">
        <f>'明細書（ＫＦＣ提出）①入力'!A28</f>
        <v>45199</v>
      </c>
      <c r="B28" s="525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26">
        <f t="shared" si="0"/>
        <v>0</v>
      </c>
      <c r="N28" s="526"/>
      <c r="O28" s="526"/>
      <c r="P28" s="503"/>
      <c r="Q28" s="503"/>
      <c r="R28" s="503"/>
    </row>
    <row r="29" spans="1:24" ht="24.95" customHeight="1" thickTop="1">
      <c r="A29" s="522"/>
      <c r="B29" s="523"/>
      <c r="C29" s="179"/>
      <c r="D29" s="179"/>
      <c r="E29" s="179"/>
      <c r="F29" s="180"/>
      <c r="G29" s="527" t="s">
        <v>102</v>
      </c>
      <c r="H29" s="528"/>
      <c r="I29" s="528"/>
      <c r="J29" s="528"/>
      <c r="K29" s="528"/>
      <c r="L29" s="529"/>
      <c r="M29" s="524">
        <f>SUM(M20:O28)</f>
        <v>0</v>
      </c>
      <c r="N29" s="524"/>
      <c r="O29" s="524"/>
      <c r="P29" s="520"/>
      <c r="Q29" s="520"/>
      <c r="R29" s="520"/>
    </row>
    <row r="30" spans="1:24" ht="5.25" customHeight="1">
      <c r="A30" s="521"/>
      <c r="B30" s="521"/>
      <c r="C30" s="521"/>
      <c r="D30" s="521"/>
      <c r="E30" s="521"/>
      <c r="F30" s="521"/>
      <c r="G30" s="140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</row>
    <row r="31" spans="1:24" ht="25.5" customHeight="1">
      <c r="A31" s="577" t="str">
        <f>'明細書（ＫＦＣ提出）①入力'!A31:K31</f>
        <v>　株式会社　ケー・エフ・シー　　　　御中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140"/>
      <c r="M31" s="205" t="s">
        <v>107</v>
      </c>
      <c r="N31" s="206"/>
      <c r="O31" s="206"/>
      <c r="P31" s="557">
        <f>'明細書（ＫＦＣ提出）①入力'!$V$1</f>
        <v>0</v>
      </c>
      <c r="Q31" s="558"/>
      <c r="R31" s="558"/>
    </row>
    <row r="32" spans="1:24" ht="26.25" customHeight="1">
      <c r="A32" s="140"/>
      <c r="B32" s="151" t="s">
        <v>85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52" t="s">
        <v>32</v>
      </c>
      <c r="N32" s="585">
        <f>'明細書（ＫＦＣ提出）①入力'!N32:R32</f>
        <v>0</v>
      </c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40"/>
      <c r="B33" s="518" t="s">
        <v>86</v>
      </c>
      <c r="C33" s="518"/>
      <c r="D33" s="518"/>
      <c r="E33" s="518"/>
      <c r="F33" s="518"/>
      <c r="G33" s="518"/>
      <c r="H33" s="518"/>
      <c r="I33" s="518"/>
      <c r="J33" s="140"/>
      <c r="K33" s="140"/>
      <c r="L33" s="140"/>
      <c r="M33" s="140"/>
      <c r="N33" s="587">
        <f>'明細書（ＫＦＣ提出）①入力'!N33:Q34</f>
        <v>0</v>
      </c>
      <c r="O33" s="588"/>
      <c r="P33" s="588"/>
      <c r="Q33" s="588"/>
      <c r="R33" s="122"/>
      <c r="S33" s="122"/>
      <c r="T33" s="122"/>
      <c r="U33" s="122"/>
    </row>
    <row r="34" spans="1:21" ht="23.1" customHeight="1">
      <c r="A34" s="140"/>
      <c r="B34" s="518" t="s">
        <v>87</v>
      </c>
      <c r="C34" s="518"/>
      <c r="D34" s="153" t="s">
        <v>88</v>
      </c>
      <c r="E34" s="518"/>
      <c r="F34" s="518"/>
      <c r="G34" s="518"/>
      <c r="H34" s="518"/>
      <c r="I34" s="518"/>
      <c r="J34" s="140"/>
      <c r="K34" s="140"/>
      <c r="L34" s="140"/>
      <c r="M34" s="152" t="s">
        <v>0</v>
      </c>
      <c r="N34" s="589"/>
      <c r="O34" s="589"/>
      <c r="P34" s="589"/>
      <c r="Q34" s="589"/>
      <c r="R34" s="123" t="s">
        <v>1</v>
      </c>
      <c r="S34" s="122"/>
      <c r="T34" s="122"/>
      <c r="U34" s="122"/>
    </row>
    <row r="35" spans="1:21" ht="23.1" customHeight="1">
      <c r="A35" s="140"/>
      <c r="B35" s="517" t="s">
        <v>89</v>
      </c>
      <c r="C35" s="517"/>
      <c r="D35" s="517"/>
      <c r="E35" s="518"/>
      <c r="F35" s="518"/>
      <c r="G35" s="518"/>
      <c r="H35" s="518"/>
      <c r="I35" s="518"/>
      <c r="J35" s="140"/>
      <c r="K35" s="173"/>
      <c r="L35" s="140"/>
      <c r="M35" s="140"/>
      <c r="N35" s="140"/>
      <c r="O35" s="140"/>
      <c r="P35" s="140"/>
      <c r="Q35" s="140"/>
      <c r="R35" s="140"/>
    </row>
    <row r="36" spans="1:21" ht="23.1" customHeight="1">
      <c r="A36" s="140"/>
      <c r="B36" s="517" t="s">
        <v>90</v>
      </c>
      <c r="C36" s="517"/>
      <c r="D36" s="517"/>
      <c r="E36" s="518"/>
      <c r="F36" s="518"/>
      <c r="G36" s="518"/>
      <c r="H36" s="518"/>
      <c r="I36" s="518"/>
      <c r="J36" s="140"/>
      <c r="K36" s="140"/>
      <c r="L36" s="140"/>
      <c r="M36" s="140"/>
      <c r="N36" s="519"/>
      <c r="O36" s="519"/>
      <c r="P36" s="519"/>
      <c r="Q36" s="519"/>
      <c r="R36" s="519"/>
    </row>
    <row r="37" spans="1:21" ht="23.1" customHeight="1">
      <c r="A37" s="140"/>
      <c r="B37" s="517" t="s">
        <v>91</v>
      </c>
      <c r="C37" s="517"/>
      <c r="D37" s="517"/>
      <c r="E37" s="518"/>
      <c r="F37" s="518"/>
      <c r="G37" s="518"/>
      <c r="H37" s="518"/>
      <c r="I37" s="518"/>
      <c r="J37" s="140"/>
      <c r="K37" s="140"/>
      <c r="L37" s="140"/>
      <c r="M37" s="140"/>
      <c r="N37" s="520"/>
      <c r="O37" s="520"/>
      <c r="P37" s="520"/>
      <c r="Q37" s="520"/>
      <c r="R37" s="520"/>
    </row>
    <row r="38" spans="1:21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</row>
    <row r="39" spans="1:21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516" t="s">
        <v>13</v>
      </c>
      <c r="R39" s="516"/>
    </row>
  </sheetData>
  <sheetProtection algorithmName="SHA-512" hashValue="q3i1rGpFhseEEwAzbQTUTUBBHrC+Jt91RYRhXfa85jUHPOPaRLlQ3o3aj7F0JthvUBFVfHb7jpfYCeg2Q4Tc+g==" saltValue="KnUCc8rUDWnYAhYH/zcieA==" spinCount="100000" sheet="1" objects="1" scenarios="1"/>
  <mergeCells count="133">
    <mergeCell ref="P31:R31"/>
    <mergeCell ref="N1:R1"/>
    <mergeCell ref="G3:L3"/>
    <mergeCell ref="S4:Z5"/>
    <mergeCell ref="A5:B5"/>
    <mergeCell ref="C5:D5"/>
    <mergeCell ref="G5:P5"/>
    <mergeCell ref="A9:E9"/>
    <mergeCell ref="F9:G9"/>
    <mergeCell ref="I9:L9"/>
    <mergeCell ref="M9:Q9"/>
    <mergeCell ref="A10:E10"/>
    <mergeCell ref="F10:G10"/>
    <mergeCell ref="I10:L10"/>
    <mergeCell ref="M10:Q10"/>
    <mergeCell ref="A7:E7"/>
    <mergeCell ref="F7:G7"/>
    <mergeCell ref="I7:L7"/>
    <mergeCell ref="M7:R7"/>
    <mergeCell ref="A8:E8"/>
    <mergeCell ref="F8:G8"/>
    <mergeCell ref="I8:L8"/>
    <mergeCell ref="M8:Q8"/>
    <mergeCell ref="A13:E13"/>
    <mergeCell ref="F13:G13"/>
    <mergeCell ref="I13:L13"/>
    <mergeCell ref="M13:Q13"/>
    <mergeCell ref="A14:E14"/>
    <mergeCell ref="F14:G14"/>
    <mergeCell ref="I14:L14"/>
    <mergeCell ref="M14:Q14"/>
    <mergeCell ref="A11:E11"/>
    <mergeCell ref="F11:G11"/>
    <mergeCell ref="I11:L11"/>
    <mergeCell ref="M11:Q11"/>
    <mergeCell ref="A12:E12"/>
    <mergeCell ref="F12:G12"/>
    <mergeCell ref="I12:L12"/>
    <mergeCell ref="M12:Q12"/>
    <mergeCell ref="H16:K16"/>
    <mergeCell ref="M16:Q16"/>
    <mergeCell ref="H17:L17"/>
    <mergeCell ref="M17:Q17"/>
    <mergeCell ref="A18:D18"/>
    <mergeCell ref="A19:B19"/>
    <mergeCell ref="C19:F19"/>
    <mergeCell ref="H19:J19"/>
    <mergeCell ref="K19:L19"/>
    <mergeCell ref="M19:O19"/>
    <mergeCell ref="T20:U21"/>
    <mergeCell ref="A21:B21"/>
    <mergeCell ref="C21:F21"/>
    <mergeCell ref="H21:J21"/>
    <mergeCell ref="K21:L21"/>
    <mergeCell ref="M21:O21"/>
    <mergeCell ref="P21:R21"/>
    <mergeCell ref="P19:R19"/>
    <mergeCell ref="A20:B20"/>
    <mergeCell ref="C20:F20"/>
    <mergeCell ref="H20:J20"/>
    <mergeCell ref="K20:L20"/>
    <mergeCell ref="M20:O20"/>
    <mergeCell ref="P20:R20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N32:R32"/>
    <mergeCell ref="N33:Q34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39"/>
  <sheetViews>
    <sheetView showZeros="0" view="pageBreakPreview" topLeftCell="A13" zoomScale="80" zoomScaleNormal="80" zoomScaleSheetLayoutView="80" workbookViewId="0">
      <selection activeCell="N36" sqref="N36:N37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16384" width="9" style="2"/>
  </cols>
  <sheetData>
    <row r="1" spans="1:26" ht="24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37" t="str">
        <f>'明細書（ＫＦＣ提出）①入力'!$N$1</f>
        <v>2023年9月30日</v>
      </c>
      <c r="O1" s="437"/>
      <c r="P1" s="437"/>
      <c r="Q1" s="437"/>
      <c r="R1" s="437"/>
      <c r="T1" s="185"/>
      <c r="V1" s="110"/>
    </row>
    <row r="2" spans="1:26" ht="4.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26" ht="27.75" customHeight="1" thickBot="1">
      <c r="A3" s="125"/>
      <c r="B3" s="125"/>
      <c r="C3" s="125"/>
      <c r="D3" s="125"/>
      <c r="E3" s="125"/>
      <c r="F3" s="125"/>
      <c r="G3" s="438" t="s">
        <v>114</v>
      </c>
      <c r="H3" s="438"/>
      <c r="I3" s="438"/>
      <c r="J3" s="438"/>
      <c r="K3" s="438"/>
      <c r="L3" s="438"/>
      <c r="M3" s="125"/>
      <c r="N3" s="125"/>
      <c r="O3" s="125"/>
      <c r="P3" s="125"/>
      <c r="Q3" s="125"/>
      <c r="R3" s="125"/>
      <c r="T3" s="115"/>
      <c r="U3" s="114"/>
      <c r="V3" s="115"/>
    </row>
    <row r="4" spans="1:26" ht="7.5" customHeight="1" thickTop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561" t="s">
        <v>96</v>
      </c>
      <c r="T4" s="562"/>
      <c r="U4" s="562"/>
      <c r="V4" s="562"/>
      <c r="W4" s="562"/>
      <c r="X4" s="562"/>
      <c r="Y4" s="563"/>
      <c r="Z4" s="563"/>
    </row>
    <row r="5" spans="1:26" ht="27" customHeight="1">
      <c r="A5" s="439" t="s">
        <v>64</v>
      </c>
      <c r="B5" s="439"/>
      <c r="C5" s="440"/>
      <c r="D5" s="440"/>
      <c r="E5" s="126"/>
      <c r="F5" s="127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25"/>
      <c r="R5" s="125"/>
      <c r="S5" s="562"/>
      <c r="T5" s="562"/>
      <c r="U5" s="562"/>
      <c r="V5" s="562"/>
      <c r="W5" s="562"/>
      <c r="X5" s="562"/>
      <c r="Y5" s="563"/>
      <c r="Z5" s="563"/>
    </row>
    <row r="6" spans="1:26" ht="14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T6" s="117"/>
      <c r="U6" s="114"/>
      <c r="V6" s="114"/>
    </row>
    <row r="7" spans="1:26" ht="24.95" customHeight="1">
      <c r="A7" s="442"/>
      <c r="B7" s="443"/>
      <c r="C7" s="443"/>
      <c r="D7" s="443"/>
      <c r="E7" s="443"/>
      <c r="F7" s="444" t="s">
        <v>66</v>
      </c>
      <c r="G7" s="444"/>
      <c r="H7" s="190" t="s">
        <v>67</v>
      </c>
      <c r="I7" s="444" t="s">
        <v>68</v>
      </c>
      <c r="J7" s="444"/>
      <c r="K7" s="444"/>
      <c r="L7" s="444"/>
      <c r="M7" s="444" t="s">
        <v>69</v>
      </c>
      <c r="N7" s="444"/>
      <c r="O7" s="444"/>
      <c r="P7" s="444"/>
      <c r="Q7" s="444"/>
      <c r="R7" s="445"/>
    </row>
    <row r="8" spans="1:26" ht="24.95" customHeight="1">
      <c r="A8" s="457" t="s">
        <v>70</v>
      </c>
      <c r="B8" s="458"/>
      <c r="C8" s="458"/>
      <c r="D8" s="458"/>
      <c r="E8" s="458"/>
      <c r="F8" s="459">
        <v>1</v>
      </c>
      <c r="G8" s="459"/>
      <c r="H8" s="186" t="s">
        <v>95</v>
      </c>
      <c r="I8" s="459"/>
      <c r="J8" s="459"/>
      <c r="K8" s="459"/>
      <c r="L8" s="459"/>
      <c r="M8" s="460"/>
      <c r="N8" s="461"/>
      <c r="O8" s="461"/>
      <c r="P8" s="461"/>
      <c r="Q8" s="461"/>
      <c r="R8" s="128"/>
    </row>
    <row r="9" spans="1:26" ht="24.95" customHeight="1">
      <c r="A9" s="457" t="s">
        <v>71</v>
      </c>
      <c r="B9" s="458"/>
      <c r="C9" s="458"/>
      <c r="D9" s="458"/>
      <c r="E9" s="458"/>
      <c r="F9" s="459">
        <v>1</v>
      </c>
      <c r="G9" s="459"/>
      <c r="H9" s="186" t="s">
        <v>95</v>
      </c>
      <c r="I9" s="459"/>
      <c r="J9" s="459"/>
      <c r="K9" s="459"/>
      <c r="L9" s="459"/>
      <c r="M9" s="460"/>
      <c r="N9" s="461"/>
      <c r="O9" s="461"/>
      <c r="P9" s="461"/>
      <c r="Q9" s="461"/>
      <c r="R9" s="128"/>
    </row>
    <row r="10" spans="1:26" ht="24.95" customHeight="1" thickBot="1">
      <c r="A10" s="446" t="s">
        <v>72</v>
      </c>
      <c r="B10" s="447"/>
      <c r="C10" s="447"/>
      <c r="D10" s="447"/>
      <c r="E10" s="447"/>
      <c r="F10" s="448">
        <v>1</v>
      </c>
      <c r="G10" s="448"/>
      <c r="H10" s="191" t="s">
        <v>95</v>
      </c>
      <c r="I10" s="448">
        <f>+I8+I9</f>
        <v>0</v>
      </c>
      <c r="J10" s="448"/>
      <c r="K10" s="448"/>
      <c r="L10" s="448"/>
      <c r="M10" s="449">
        <f>+M8+M9</f>
        <v>0</v>
      </c>
      <c r="N10" s="450"/>
      <c r="O10" s="450"/>
      <c r="P10" s="450"/>
      <c r="Q10" s="450"/>
      <c r="R10" s="129"/>
    </row>
    <row r="11" spans="1:26" ht="24.95" customHeight="1" thickTop="1">
      <c r="A11" s="451" t="s">
        <v>73</v>
      </c>
      <c r="B11" s="452"/>
      <c r="C11" s="452"/>
      <c r="D11" s="452"/>
      <c r="E11" s="452"/>
      <c r="F11" s="453">
        <v>1</v>
      </c>
      <c r="G11" s="453"/>
      <c r="H11" s="192" t="s">
        <v>95</v>
      </c>
      <c r="I11" s="454"/>
      <c r="J11" s="453"/>
      <c r="K11" s="453"/>
      <c r="L11" s="453"/>
      <c r="M11" s="455"/>
      <c r="N11" s="456"/>
      <c r="O11" s="456"/>
      <c r="P11" s="456"/>
      <c r="Q11" s="456"/>
      <c r="R11" s="130"/>
      <c r="S11" s="118"/>
    </row>
    <row r="12" spans="1:26" ht="24.95" customHeight="1">
      <c r="A12" s="472" t="s">
        <v>74</v>
      </c>
      <c r="B12" s="473"/>
      <c r="C12" s="473"/>
      <c r="D12" s="473"/>
      <c r="E12" s="473"/>
      <c r="F12" s="474">
        <v>1</v>
      </c>
      <c r="G12" s="474"/>
      <c r="H12" s="188" t="s">
        <v>95</v>
      </c>
      <c r="I12" s="474"/>
      <c r="J12" s="474"/>
      <c r="K12" s="474"/>
      <c r="L12" s="474"/>
      <c r="M12" s="475">
        <f>M29</f>
        <v>0</v>
      </c>
      <c r="N12" s="476"/>
      <c r="O12" s="476"/>
      <c r="P12" s="476"/>
      <c r="Q12" s="476"/>
      <c r="R12" s="131"/>
      <c r="S12" s="183" t="s">
        <v>104</v>
      </c>
    </row>
    <row r="13" spans="1:26" ht="24.95" customHeight="1" thickBot="1">
      <c r="A13" s="477" t="s">
        <v>75</v>
      </c>
      <c r="B13" s="478"/>
      <c r="C13" s="478"/>
      <c r="D13" s="478"/>
      <c r="E13" s="478"/>
      <c r="F13" s="479">
        <v>1</v>
      </c>
      <c r="G13" s="479"/>
      <c r="H13" s="189" t="s">
        <v>95</v>
      </c>
      <c r="I13" s="479"/>
      <c r="J13" s="479"/>
      <c r="K13" s="479"/>
      <c r="L13" s="479"/>
      <c r="M13" s="480"/>
      <c r="N13" s="481"/>
      <c r="O13" s="481"/>
      <c r="P13" s="481"/>
      <c r="Q13" s="481"/>
      <c r="R13" s="132"/>
    </row>
    <row r="14" spans="1:26" ht="24.95" customHeight="1" thickTop="1">
      <c r="A14" s="462" t="s">
        <v>76</v>
      </c>
      <c r="B14" s="463"/>
      <c r="C14" s="463"/>
      <c r="D14" s="463"/>
      <c r="E14" s="463"/>
      <c r="F14" s="464">
        <v>1</v>
      </c>
      <c r="G14" s="464"/>
      <c r="H14" s="187" t="s">
        <v>95</v>
      </c>
      <c r="I14" s="464"/>
      <c r="J14" s="464"/>
      <c r="K14" s="464"/>
      <c r="L14" s="464"/>
      <c r="M14" s="465" t="str">
        <f>IF(M10-M13=0,"最終請求となります。",IF(M10-M13&lt;0,"",M10-M13))</f>
        <v>最終請求となります。</v>
      </c>
      <c r="N14" s="466"/>
      <c r="O14" s="466"/>
      <c r="P14" s="466"/>
      <c r="Q14" s="466"/>
      <c r="R14" s="130"/>
    </row>
    <row r="15" spans="1:26" ht="17.100000000000001" customHeight="1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</row>
    <row r="16" spans="1:26" ht="24.95" customHeight="1">
      <c r="A16" s="125"/>
      <c r="B16" s="125"/>
      <c r="C16" s="125"/>
      <c r="D16" s="125"/>
      <c r="E16" s="125"/>
      <c r="F16" s="125"/>
      <c r="G16" s="125"/>
      <c r="H16" s="467" t="s">
        <v>77</v>
      </c>
      <c r="I16" s="468"/>
      <c r="J16" s="468"/>
      <c r="K16" s="469"/>
      <c r="L16" s="133">
        <v>0.1</v>
      </c>
      <c r="M16" s="470">
        <f>ROUND(M12*0.1,0)</f>
        <v>0</v>
      </c>
      <c r="N16" s="471"/>
      <c r="O16" s="471"/>
      <c r="P16" s="471"/>
      <c r="Q16" s="471"/>
      <c r="R16" s="134"/>
    </row>
    <row r="17" spans="1:24" ht="24.95" customHeight="1">
      <c r="A17" s="125"/>
      <c r="B17" s="125"/>
      <c r="C17" s="125"/>
      <c r="D17" s="125"/>
      <c r="E17" s="125"/>
      <c r="F17" s="125"/>
      <c r="G17" s="125"/>
      <c r="H17" s="482" t="s">
        <v>78</v>
      </c>
      <c r="I17" s="483"/>
      <c r="J17" s="483"/>
      <c r="K17" s="483"/>
      <c r="L17" s="484"/>
      <c r="M17" s="485">
        <f>+M12+M16</f>
        <v>0</v>
      </c>
      <c r="N17" s="486"/>
      <c r="O17" s="486"/>
      <c r="P17" s="486"/>
      <c r="Q17" s="486"/>
      <c r="R17" s="135"/>
    </row>
    <row r="18" spans="1:24" ht="17.100000000000001" customHeight="1">
      <c r="A18" s="487" t="s">
        <v>79</v>
      </c>
      <c r="B18" s="487"/>
      <c r="C18" s="487"/>
      <c r="D18" s="487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</row>
    <row r="19" spans="1:24" ht="24.95" customHeight="1">
      <c r="A19" s="459" t="s">
        <v>80</v>
      </c>
      <c r="B19" s="459"/>
      <c r="C19" s="459" t="s">
        <v>81</v>
      </c>
      <c r="D19" s="459"/>
      <c r="E19" s="459"/>
      <c r="F19" s="459"/>
      <c r="G19" s="186" t="s">
        <v>67</v>
      </c>
      <c r="H19" s="459" t="s">
        <v>66</v>
      </c>
      <c r="I19" s="459"/>
      <c r="J19" s="459"/>
      <c r="K19" s="459" t="s">
        <v>82</v>
      </c>
      <c r="L19" s="459"/>
      <c r="M19" s="459" t="s">
        <v>83</v>
      </c>
      <c r="N19" s="459"/>
      <c r="O19" s="459"/>
      <c r="P19" s="459" t="s">
        <v>84</v>
      </c>
      <c r="Q19" s="459"/>
      <c r="R19" s="459"/>
    </row>
    <row r="20" spans="1:24" ht="24.95" customHeight="1">
      <c r="A20" s="488">
        <f>'明細書（ＫＦＣ提出）①入力'!A20</f>
        <v>45199</v>
      </c>
      <c r="B20" s="488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492">
        <f>+H20*K20</f>
        <v>0</v>
      </c>
      <c r="N20" s="492"/>
      <c r="O20" s="492"/>
      <c r="P20" s="493"/>
      <c r="Q20" s="493"/>
      <c r="R20" s="493"/>
      <c r="T20" s="435"/>
      <c r="U20" s="436"/>
    </row>
    <row r="21" spans="1:24" ht="24.95" customHeight="1">
      <c r="A21" s="488">
        <f>'明細書（ＫＦＣ提出）①入力'!A21</f>
        <v>45199</v>
      </c>
      <c r="B21" s="488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492">
        <f t="shared" ref="M21:M28" si="0">+H21*K21</f>
        <v>0</v>
      </c>
      <c r="N21" s="492"/>
      <c r="O21" s="492"/>
      <c r="P21" s="493"/>
      <c r="Q21" s="493"/>
      <c r="R21" s="493"/>
      <c r="T21" s="436"/>
      <c r="U21" s="436"/>
    </row>
    <row r="22" spans="1:24" ht="24.95" customHeight="1">
      <c r="A22" s="488">
        <f>'明細書（ＫＦＣ提出）①入力'!A22</f>
        <v>45199</v>
      </c>
      <c r="B22" s="488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492">
        <f t="shared" si="0"/>
        <v>0</v>
      </c>
      <c r="N22" s="492"/>
      <c r="O22" s="492"/>
      <c r="P22" s="493"/>
      <c r="Q22" s="493"/>
      <c r="R22" s="493"/>
      <c r="T22" s="124"/>
      <c r="U22" s="120"/>
      <c r="V22" s="120"/>
      <c r="W22" s="120"/>
      <c r="X22" s="120"/>
    </row>
    <row r="23" spans="1:24" ht="24.95" customHeight="1">
      <c r="A23" s="488">
        <f>'明細書（ＫＦＣ提出）①入力'!A23</f>
        <v>45199</v>
      </c>
      <c r="B23" s="488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492">
        <f t="shared" si="0"/>
        <v>0</v>
      </c>
      <c r="N23" s="492"/>
      <c r="O23" s="492"/>
      <c r="P23" s="493"/>
      <c r="Q23" s="493"/>
      <c r="R23" s="493"/>
    </row>
    <row r="24" spans="1:24" ht="24.95" customHeight="1">
      <c r="A24" s="488">
        <f>'明細書（ＫＦＣ提出）①入力'!A24</f>
        <v>45199</v>
      </c>
      <c r="B24" s="488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492">
        <f t="shared" ref="M24" si="1">+H24*K24</f>
        <v>0</v>
      </c>
      <c r="N24" s="492"/>
      <c r="O24" s="492"/>
      <c r="P24" s="493"/>
      <c r="Q24" s="493"/>
      <c r="R24" s="493"/>
    </row>
    <row r="25" spans="1:24" ht="24.95" customHeight="1">
      <c r="A25" s="488">
        <f>'明細書（ＫＦＣ提出）①入力'!A25</f>
        <v>45199</v>
      </c>
      <c r="B25" s="488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492">
        <f t="shared" si="0"/>
        <v>0</v>
      </c>
      <c r="N25" s="492"/>
      <c r="O25" s="492"/>
      <c r="P25" s="493"/>
      <c r="Q25" s="493"/>
      <c r="R25" s="493"/>
    </row>
    <row r="26" spans="1:24" ht="24.95" customHeight="1">
      <c r="A26" s="488">
        <f>'明細書（ＫＦＣ提出）①入力'!A26</f>
        <v>45199</v>
      </c>
      <c r="B26" s="488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492">
        <f t="shared" si="0"/>
        <v>0</v>
      </c>
      <c r="N26" s="492"/>
      <c r="O26" s="492"/>
      <c r="P26" s="493"/>
      <c r="Q26" s="493"/>
      <c r="R26" s="493"/>
    </row>
    <row r="27" spans="1:24" ht="24.95" customHeight="1">
      <c r="A27" s="488">
        <f>'明細書（ＫＦＣ提出）①入力'!A27</f>
        <v>45199</v>
      </c>
      <c r="B27" s="488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492">
        <f t="shared" si="0"/>
        <v>0</v>
      </c>
      <c r="N27" s="492"/>
      <c r="O27" s="492"/>
      <c r="P27" s="493"/>
      <c r="Q27" s="493"/>
      <c r="R27" s="493"/>
    </row>
    <row r="28" spans="1:24" ht="24.95" customHeight="1" thickBot="1">
      <c r="A28" s="498">
        <f>'明細書（ＫＦＣ提出）①入力'!A28</f>
        <v>45199</v>
      </c>
      <c r="B28" s="498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02">
        <f t="shared" si="0"/>
        <v>0</v>
      </c>
      <c r="N28" s="502"/>
      <c r="O28" s="502"/>
      <c r="P28" s="503"/>
      <c r="Q28" s="503"/>
      <c r="R28" s="503"/>
    </row>
    <row r="29" spans="1:24" ht="24.95" customHeight="1" thickTop="1">
      <c r="A29" s="578"/>
      <c r="B29" s="579"/>
      <c r="C29" s="181"/>
      <c r="D29" s="181"/>
      <c r="E29" s="181"/>
      <c r="F29" s="182"/>
      <c r="G29" s="580" t="s">
        <v>102</v>
      </c>
      <c r="H29" s="487"/>
      <c r="I29" s="487"/>
      <c r="J29" s="487"/>
      <c r="K29" s="487"/>
      <c r="L29" s="581"/>
      <c r="M29" s="496">
        <f>SUM(M20:O28)</f>
        <v>0</v>
      </c>
      <c r="N29" s="496"/>
      <c r="O29" s="496"/>
      <c r="P29" s="497"/>
      <c r="Q29" s="497"/>
      <c r="R29" s="497"/>
    </row>
    <row r="30" spans="1:24" ht="5.25" customHeight="1">
      <c r="A30" s="514"/>
      <c r="B30" s="514"/>
      <c r="C30" s="514"/>
      <c r="D30" s="514"/>
      <c r="E30" s="514"/>
      <c r="F30" s="514"/>
      <c r="G30" s="136"/>
      <c r="H30" s="514"/>
      <c r="I30" s="514"/>
      <c r="J30" s="514"/>
      <c r="K30" s="514"/>
      <c r="L30" s="514"/>
      <c r="M30" s="515"/>
      <c r="N30" s="515"/>
      <c r="O30" s="515"/>
      <c r="P30" s="515"/>
      <c r="Q30" s="515"/>
      <c r="R30" s="515"/>
    </row>
    <row r="31" spans="1:24" ht="25.5" customHeight="1">
      <c r="A31" s="577" t="str">
        <f>'明細書（ＫＦＣ提出）①入力'!A31:K31</f>
        <v>　株式会社　ケー・エフ・シー　　　　御中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125"/>
      <c r="M31" s="202" t="s">
        <v>107</v>
      </c>
      <c r="N31" s="203"/>
      <c r="O31" s="203"/>
      <c r="P31" s="582">
        <f>'明細書（ＫＦＣ提出）①入力'!$V$1</f>
        <v>0</v>
      </c>
      <c r="Q31" s="583"/>
      <c r="R31" s="583"/>
    </row>
    <row r="32" spans="1:24" ht="26.25" customHeight="1">
      <c r="A32" s="125"/>
      <c r="B32" s="137" t="s">
        <v>85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38" t="s">
        <v>32</v>
      </c>
      <c r="N32" s="585">
        <f>'明細書（ＫＦＣ提出）①入力'!N32:R32</f>
        <v>0</v>
      </c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25"/>
      <c r="B33" s="459" t="s">
        <v>86</v>
      </c>
      <c r="C33" s="459"/>
      <c r="D33" s="459"/>
      <c r="E33" s="459"/>
      <c r="F33" s="459"/>
      <c r="G33" s="459"/>
      <c r="H33" s="459"/>
      <c r="I33" s="459"/>
      <c r="J33" s="125"/>
      <c r="K33" s="125"/>
      <c r="L33" s="125"/>
      <c r="M33" s="125"/>
      <c r="N33" s="587">
        <f>'明細書（ＫＦＣ提出）①入力'!N33:Q34</f>
        <v>0</v>
      </c>
      <c r="O33" s="588"/>
      <c r="P33" s="588"/>
      <c r="Q33" s="588"/>
      <c r="R33" s="122"/>
      <c r="S33" s="122"/>
      <c r="T33" s="122"/>
      <c r="U33" s="122"/>
    </row>
    <row r="34" spans="1:21" ht="23.1" customHeight="1">
      <c r="A34" s="125"/>
      <c r="B34" s="459" t="s">
        <v>87</v>
      </c>
      <c r="C34" s="459"/>
      <c r="D34" s="139" t="s">
        <v>88</v>
      </c>
      <c r="E34" s="459"/>
      <c r="F34" s="459"/>
      <c r="G34" s="459"/>
      <c r="H34" s="459"/>
      <c r="I34" s="459"/>
      <c r="J34" s="125"/>
      <c r="K34" s="125"/>
      <c r="L34" s="125"/>
      <c r="M34" s="138" t="s">
        <v>0</v>
      </c>
      <c r="N34" s="589"/>
      <c r="O34" s="589"/>
      <c r="P34" s="589"/>
      <c r="Q34" s="589"/>
      <c r="R34" s="123" t="s">
        <v>1</v>
      </c>
      <c r="S34" s="122"/>
      <c r="T34" s="122"/>
      <c r="U34" s="122"/>
    </row>
    <row r="35" spans="1:21" ht="23.1" customHeight="1">
      <c r="A35" s="125"/>
      <c r="B35" s="458" t="s">
        <v>89</v>
      </c>
      <c r="C35" s="458"/>
      <c r="D35" s="458"/>
      <c r="E35" s="459"/>
      <c r="F35" s="459"/>
      <c r="G35" s="459"/>
      <c r="H35" s="459"/>
      <c r="I35" s="459"/>
      <c r="J35" s="125"/>
      <c r="K35" s="174"/>
      <c r="L35" s="125"/>
      <c r="M35" s="125"/>
      <c r="N35" s="125"/>
      <c r="O35" s="125"/>
      <c r="P35" s="125"/>
      <c r="Q35" s="125"/>
      <c r="R35" s="125"/>
    </row>
    <row r="36" spans="1:21" ht="23.1" customHeight="1">
      <c r="A36" s="125"/>
      <c r="B36" s="458" t="s">
        <v>90</v>
      </c>
      <c r="C36" s="458"/>
      <c r="D36" s="458"/>
      <c r="E36" s="459"/>
      <c r="F36" s="459"/>
      <c r="G36" s="459"/>
      <c r="H36" s="459"/>
      <c r="I36" s="459"/>
      <c r="J36" s="125"/>
      <c r="K36" s="125"/>
      <c r="L36" s="125"/>
      <c r="M36" s="125"/>
      <c r="N36" s="512"/>
      <c r="O36" s="512"/>
      <c r="P36" s="512"/>
      <c r="Q36" s="512"/>
      <c r="R36" s="512"/>
    </row>
    <row r="37" spans="1:21" ht="23.1" customHeight="1">
      <c r="A37" s="125"/>
      <c r="B37" s="458" t="s">
        <v>91</v>
      </c>
      <c r="C37" s="458"/>
      <c r="D37" s="458"/>
      <c r="E37" s="459"/>
      <c r="F37" s="459"/>
      <c r="G37" s="459"/>
      <c r="H37" s="459"/>
      <c r="I37" s="459"/>
      <c r="J37" s="125"/>
      <c r="K37" s="125"/>
      <c r="L37" s="125"/>
      <c r="M37" s="125"/>
      <c r="N37" s="497"/>
      <c r="O37" s="497"/>
      <c r="P37" s="497"/>
      <c r="Q37" s="497"/>
      <c r="R37" s="497"/>
    </row>
    <row r="38" spans="1:2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</row>
    <row r="39" spans="1:2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511" t="s">
        <v>13</v>
      </c>
      <c r="R39" s="511"/>
    </row>
  </sheetData>
  <sheetProtection algorithmName="SHA-512" hashValue="GQm+1jSmXl5Ixa1b9Kh15Lc8YX06N/1IJzvRo8EWX17c0sMnYyxEzK6ZqSnRDEeAcKwut1xbPvxpA5NvYbEjtQ==" saltValue="oAKfykl70SIoYXrpIH8fsw==" spinCount="100000" sheet="1" objects="1" scenarios="1"/>
  <mergeCells count="133">
    <mergeCell ref="P31:R31"/>
    <mergeCell ref="N1:R1"/>
    <mergeCell ref="G3:L3"/>
    <mergeCell ref="S4:Z5"/>
    <mergeCell ref="A5:B5"/>
    <mergeCell ref="C5:D5"/>
    <mergeCell ref="G5:P5"/>
    <mergeCell ref="A9:E9"/>
    <mergeCell ref="F9:G9"/>
    <mergeCell ref="I9:L9"/>
    <mergeCell ref="M9:Q9"/>
    <mergeCell ref="A10:E10"/>
    <mergeCell ref="F10:G10"/>
    <mergeCell ref="I10:L10"/>
    <mergeCell ref="M10:Q10"/>
    <mergeCell ref="A7:E7"/>
    <mergeCell ref="F7:G7"/>
    <mergeCell ref="I7:L7"/>
    <mergeCell ref="M7:R7"/>
    <mergeCell ref="A8:E8"/>
    <mergeCell ref="F8:G8"/>
    <mergeCell ref="I8:L8"/>
    <mergeCell ref="M8:Q8"/>
    <mergeCell ref="A13:E13"/>
    <mergeCell ref="F13:G13"/>
    <mergeCell ref="I13:L13"/>
    <mergeCell ref="M13:Q13"/>
    <mergeCell ref="A14:E14"/>
    <mergeCell ref="F14:G14"/>
    <mergeCell ref="I14:L14"/>
    <mergeCell ref="M14:Q14"/>
    <mergeCell ref="A11:E11"/>
    <mergeCell ref="F11:G11"/>
    <mergeCell ref="I11:L11"/>
    <mergeCell ref="M11:Q11"/>
    <mergeCell ref="A12:E12"/>
    <mergeCell ref="F12:G12"/>
    <mergeCell ref="I12:L12"/>
    <mergeCell ref="M12:Q12"/>
    <mergeCell ref="H16:K16"/>
    <mergeCell ref="M16:Q16"/>
    <mergeCell ref="H17:L17"/>
    <mergeCell ref="M17:Q17"/>
    <mergeCell ref="A18:D18"/>
    <mergeCell ref="A19:B19"/>
    <mergeCell ref="C19:F19"/>
    <mergeCell ref="H19:J19"/>
    <mergeCell ref="K19:L19"/>
    <mergeCell ref="M19:O19"/>
    <mergeCell ref="T20:U21"/>
    <mergeCell ref="A21:B21"/>
    <mergeCell ref="C21:F21"/>
    <mergeCell ref="H21:J21"/>
    <mergeCell ref="K21:L21"/>
    <mergeCell ref="M21:O21"/>
    <mergeCell ref="P21:R21"/>
    <mergeCell ref="P19:R19"/>
    <mergeCell ref="A20:B20"/>
    <mergeCell ref="C20:F20"/>
    <mergeCell ref="H20:J20"/>
    <mergeCell ref="K20:L20"/>
    <mergeCell ref="M20:O20"/>
    <mergeCell ref="P20:R20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N32:R32"/>
    <mergeCell ref="N33:Q34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39"/>
  <sheetViews>
    <sheetView showZeros="0" view="pageBreakPreview" topLeftCell="A13" zoomScale="80" zoomScaleNormal="80" zoomScaleSheetLayoutView="80" workbookViewId="0">
      <selection activeCell="O35" sqref="O35"/>
    </sheetView>
  </sheetViews>
  <sheetFormatPr defaultRowHeight="13.5"/>
  <cols>
    <col min="1" max="1" width="3.625" style="2" customWidth="1"/>
    <col min="2" max="2" width="3.75" style="2" customWidth="1"/>
    <col min="3" max="3" width="5.5" style="2" customWidth="1"/>
    <col min="4" max="4" width="6" style="2" customWidth="1"/>
    <col min="5" max="5" width="1.375" style="2" customWidth="1"/>
    <col min="6" max="6" width="9" style="2"/>
    <col min="7" max="7" width="4.375" style="2" customWidth="1"/>
    <col min="8" max="8" width="5.5" style="2" customWidth="1"/>
    <col min="9" max="9" width="2.75" style="2" customWidth="1"/>
    <col min="10" max="10" width="3.75" style="2" customWidth="1"/>
    <col min="11" max="11" width="4.875" style="2" customWidth="1"/>
    <col min="12" max="12" width="6.875" style="2" customWidth="1"/>
    <col min="13" max="13" width="5.75" style="2" customWidth="1"/>
    <col min="14" max="14" width="7.25" style="2" customWidth="1"/>
    <col min="15" max="15" width="1.75" style="2" customWidth="1"/>
    <col min="16" max="16" width="5.375" style="2" customWidth="1"/>
    <col min="17" max="17" width="7.125" style="2" customWidth="1"/>
    <col min="18" max="18" width="6.75" style="2" customWidth="1"/>
    <col min="19" max="19" width="9" style="2"/>
    <col min="20" max="20" width="12" style="2" bestFit="1" customWidth="1"/>
    <col min="21" max="21" width="9" style="2"/>
    <col min="22" max="22" width="9.25" style="2" bestFit="1" customWidth="1"/>
    <col min="23" max="16384" width="9" style="2"/>
  </cols>
  <sheetData>
    <row r="1" spans="1:26" ht="24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559" t="str">
        <f>'明細書（ＫＦＣ提出）①入力'!$N$1</f>
        <v>2023年9月30日</v>
      </c>
      <c r="O1" s="559"/>
      <c r="P1" s="559"/>
      <c r="Q1" s="559"/>
      <c r="R1" s="559"/>
      <c r="T1" s="184"/>
      <c r="V1" s="110"/>
    </row>
    <row r="2" spans="1:26" ht="4.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26" ht="27.75" customHeight="1" thickBot="1">
      <c r="A3" s="140"/>
      <c r="B3" s="140"/>
      <c r="C3" s="140"/>
      <c r="D3" s="140"/>
      <c r="E3" s="140"/>
      <c r="F3" s="140"/>
      <c r="G3" s="560" t="str">
        <f>'明細書（ＫＦＣ提出）①入力'!G3:L3</f>
        <v xml:space="preserve">明 細 請 求 書 </v>
      </c>
      <c r="H3" s="560"/>
      <c r="I3" s="560"/>
      <c r="J3" s="560"/>
      <c r="K3" s="560"/>
      <c r="L3" s="560"/>
      <c r="M3" s="140"/>
      <c r="N3" s="140"/>
      <c r="O3" s="140"/>
      <c r="P3" s="140"/>
      <c r="Q3" s="140"/>
      <c r="R3" s="140"/>
      <c r="T3" s="115"/>
      <c r="U3" s="114"/>
      <c r="V3" s="115"/>
    </row>
    <row r="4" spans="1:26" ht="7.5" customHeight="1" thickTop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61" t="s">
        <v>96</v>
      </c>
      <c r="T4" s="562"/>
      <c r="U4" s="562"/>
      <c r="V4" s="562"/>
      <c r="W4" s="562"/>
      <c r="X4" s="562"/>
      <c r="Y4" s="563"/>
      <c r="Z4" s="563"/>
    </row>
    <row r="5" spans="1:26" ht="27" customHeight="1">
      <c r="A5" s="564" t="s">
        <v>64</v>
      </c>
      <c r="B5" s="564"/>
      <c r="C5" s="440"/>
      <c r="D5" s="440"/>
      <c r="E5" s="141"/>
      <c r="F5" s="142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140"/>
      <c r="R5" s="140"/>
      <c r="S5" s="562"/>
      <c r="T5" s="562"/>
      <c r="U5" s="562"/>
      <c r="V5" s="562"/>
      <c r="W5" s="562"/>
      <c r="X5" s="562"/>
      <c r="Y5" s="563"/>
      <c r="Z5" s="563"/>
    </row>
    <row r="6" spans="1:26" ht="14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T6" s="117"/>
      <c r="U6" s="114"/>
      <c r="V6" s="114"/>
    </row>
    <row r="7" spans="1:26" ht="24.95" customHeight="1">
      <c r="A7" s="571"/>
      <c r="B7" s="572"/>
      <c r="C7" s="572"/>
      <c r="D7" s="572"/>
      <c r="E7" s="572"/>
      <c r="F7" s="573" t="s">
        <v>66</v>
      </c>
      <c r="G7" s="573"/>
      <c r="H7" s="195" t="s">
        <v>67</v>
      </c>
      <c r="I7" s="573" t="s">
        <v>68</v>
      </c>
      <c r="J7" s="573"/>
      <c r="K7" s="573"/>
      <c r="L7" s="573"/>
      <c r="M7" s="573" t="s">
        <v>69</v>
      </c>
      <c r="N7" s="573"/>
      <c r="O7" s="573"/>
      <c r="P7" s="573"/>
      <c r="Q7" s="573"/>
      <c r="R7" s="574"/>
    </row>
    <row r="8" spans="1:26" ht="24.95" customHeight="1">
      <c r="A8" s="565" t="s">
        <v>70</v>
      </c>
      <c r="B8" s="517"/>
      <c r="C8" s="517"/>
      <c r="D8" s="517"/>
      <c r="E8" s="517"/>
      <c r="F8" s="518">
        <v>1</v>
      </c>
      <c r="G8" s="518"/>
      <c r="H8" s="193" t="s">
        <v>95</v>
      </c>
      <c r="I8" s="518"/>
      <c r="J8" s="518"/>
      <c r="K8" s="518"/>
      <c r="L8" s="518"/>
      <c r="M8" s="460"/>
      <c r="N8" s="461"/>
      <c r="O8" s="461"/>
      <c r="P8" s="461"/>
      <c r="Q8" s="461"/>
      <c r="R8" s="143"/>
    </row>
    <row r="9" spans="1:26" ht="24.95" customHeight="1">
      <c r="A9" s="565" t="s">
        <v>71</v>
      </c>
      <c r="B9" s="517"/>
      <c r="C9" s="517"/>
      <c r="D9" s="517"/>
      <c r="E9" s="517"/>
      <c r="F9" s="518">
        <v>1</v>
      </c>
      <c r="G9" s="518"/>
      <c r="H9" s="193" t="s">
        <v>95</v>
      </c>
      <c r="I9" s="518"/>
      <c r="J9" s="518"/>
      <c r="K9" s="518"/>
      <c r="L9" s="518"/>
      <c r="M9" s="460"/>
      <c r="N9" s="461"/>
      <c r="O9" s="461"/>
      <c r="P9" s="461"/>
      <c r="Q9" s="461"/>
      <c r="R9" s="143"/>
    </row>
    <row r="10" spans="1:26" ht="24.95" customHeight="1" thickBot="1">
      <c r="A10" s="566" t="s">
        <v>72</v>
      </c>
      <c r="B10" s="567"/>
      <c r="C10" s="567"/>
      <c r="D10" s="567"/>
      <c r="E10" s="567"/>
      <c r="F10" s="568">
        <v>1</v>
      </c>
      <c r="G10" s="568"/>
      <c r="H10" s="194" t="s">
        <v>95</v>
      </c>
      <c r="I10" s="568">
        <f>+I8+I9</f>
        <v>0</v>
      </c>
      <c r="J10" s="568"/>
      <c r="K10" s="568"/>
      <c r="L10" s="568"/>
      <c r="M10" s="569">
        <f>+M8+M9</f>
        <v>0</v>
      </c>
      <c r="N10" s="570"/>
      <c r="O10" s="570"/>
      <c r="P10" s="570"/>
      <c r="Q10" s="570"/>
      <c r="R10" s="144"/>
    </row>
    <row r="11" spans="1:26" ht="24.95" customHeight="1" thickTop="1">
      <c r="A11" s="548" t="s">
        <v>73</v>
      </c>
      <c r="B11" s="549"/>
      <c r="C11" s="549"/>
      <c r="D11" s="549"/>
      <c r="E11" s="549"/>
      <c r="F11" s="550">
        <v>1</v>
      </c>
      <c r="G11" s="550"/>
      <c r="H11" s="198" t="s">
        <v>95</v>
      </c>
      <c r="I11" s="551"/>
      <c r="J11" s="550"/>
      <c r="K11" s="550"/>
      <c r="L11" s="550"/>
      <c r="M11" s="455"/>
      <c r="N11" s="456"/>
      <c r="O11" s="456"/>
      <c r="P11" s="456"/>
      <c r="Q11" s="456"/>
      <c r="R11" s="145"/>
      <c r="S11" s="118"/>
    </row>
    <row r="12" spans="1:26" ht="24.95" customHeight="1">
      <c r="A12" s="552" t="s">
        <v>74</v>
      </c>
      <c r="B12" s="553"/>
      <c r="C12" s="553"/>
      <c r="D12" s="553"/>
      <c r="E12" s="553"/>
      <c r="F12" s="554">
        <v>1</v>
      </c>
      <c r="G12" s="554"/>
      <c r="H12" s="199" t="s">
        <v>95</v>
      </c>
      <c r="I12" s="554"/>
      <c r="J12" s="554"/>
      <c r="K12" s="554"/>
      <c r="L12" s="554"/>
      <c r="M12" s="555">
        <f>M29</f>
        <v>0</v>
      </c>
      <c r="N12" s="556"/>
      <c r="O12" s="556"/>
      <c r="P12" s="556"/>
      <c r="Q12" s="556"/>
      <c r="R12" s="146"/>
      <c r="S12" s="183" t="s">
        <v>104</v>
      </c>
    </row>
    <row r="13" spans="1:26" ht="24.95" customHeight="1" thickBot="1">
      <c r="A13" s="575" t="s">
        <v>75</v>
      </c>
      <c r="B13" s="576"/>
      <c r="C13" s="576"/>
      <c r="D13" s="576"/>
      <c r="E13" s="576"/>
      <c r="F13" s="542">
        <v>1</v>
      </c>
      <c r="G13" s="542"/>
      <c r="H13" s="196" t="s">
        <v>95</v>
      </c>
      <c r="I13" s="542"/>
      <c r="J13" s="542"/>
      <c r="K13" s="542"/>
      <c r="L13" s="542"/>
      <c r="M13" s="480"/>
      <c r="N13" s="481"/>
      <c r="O13" s="481"/>
      <c r="P13" s="481"/>
      <c r="Q13" s="481"/>
      <c r="R13" s="147"/>
    </row>
    <row r="14" spans="1:26" ht="24.95" customHeight="1" thickTop="1">
      <c r="A14" s="543" t="s">
        <v>76</v>
      </c>
      <c r="B14" s="544"/>
      <c r="C14" s="544"/>
      <c r="D14" s="544"/>
      <c r="E14" s="544"/>
      <c r="F14" s="545">
        <v>1</v>
      </c>
      <c r="G14" s="545"/>
      <c r="H14" s="197" t="s">
        <v>95</v>
      </c>
      <c r="I14" s="545"/>
      <c r="J14" s="545"/>
      <c r="K14" s="545"/>
      <c r="L14" s="545"/>
      <c r="M14" s="546" t="str">
        <f>IF(M10-M13=0,"最終請求となります。",IF(M10-M13&lt;0,"",M10-M13))</f>
        <v>最終請求となります。</v>
      </c>
      <c r="N14" s="547"/>
      <c r="O14" s="547"/>
      <c r="P14" s="547"/>
      <c r="Q14" s="547"/>
      <c r="R14" s="145"/>
    </row>
    <row r="15" spans="1:26" ht="17.100000000000001" customHeight="1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</row>
    <row r="16" spans="1:26" ht="24.95" customHeight="1">
      <c r="A16" s="140"/>
      <c r="B16" s="140"/>
      <c r="C16" s="140"/>
      <c r="D16" s="140"/>
      <c r="E16" s="140"/>
      <c r="F16" s="140"/>
      <c r="G16" s="140"/>
      <c r="H16" s="532" t="s">
        <v>77</v>
      </c>
      <c r="I16" s="533"/>
      <c r="J16" s="533"/>
      <c r="K16" s="534"/>
      <c r="L16" s="148">
        <v>0.1</v>
      </c>
      <c r="M16" s="535">
        <f>ROUND(M12*0.1,0)</f>
        <v>0</v>
      </c>
      <c r="N16" s="536"/>
      <c r="O16" s="536"/>
      <c r="P16" s="536"/>
      <c r="Q16" s="536"/>
      <c r="R16" s="149"/>
    </row>
    <row r="17" spans="1:24" ht="24.95" customHeight="1">
      <c r="A17" s="140"/>
      <c r="B17" s="140"/>
      <c r="C17" s="140"/>
      <c r="D17" s="140"/>
      <c r="E17" s="140"/>
      <c r="F17" s="140"/>
      <c r="G17" s="140"/>
      <c r="H17" s="537" t="s">
        <v>78</v>
      </c>
      <c r="I17" s="538"/>
      <c r="J17" s="538"/>
      <c r="K17" s="538"/>
      <c r="L17" s="539"/>
      <c r="M17" s="540">
        <f>+M12+M16</f>
        <v>0</v>
      </c>
      <c r="N17" s="541"/>
      <c r="O17" s="541"/>
      <c r="P17" s="541"/>
      <c r="Q17" s="541"/>
      <c r="R17" s="150"/>
    </row>
    <row r="18" spans="1:24" ht="17.100000000000001" customHeight="1">
      <c r="A18" s="528" t="s">
        <v>79</v>
      </c>
      <c r="B18" s="528"/>
      <c r="C18" s="528"/>
      <c r="D18" s="528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</row>
    <row r="19" spans="1:24" ht="24.95" customHeight="1">
      <c r="A19" s="518" t="s">
        <v>80</v>
      </c>
      <c r="B19" s="518"/>
      <c r="C19" s="518" t="s">
        <v>81</v>
      </c>
      <c r="D19" s="518"/>
      <c r="E19" s="518"/>
      <c r="F19" s="518"/>
      <c r="G19" s="193" t="s">
        <v>67</v>
      </c>
      <c r="H19" s="518" t="s">
        <v>66</v>
      </c>
      <c r="I19" s="518"/>
      <c r="J19" s="518"/>
      <c r="K19" s="518" t="s">
        <v>82</v>
      </c>
      <c r="L19" s="518"/>
      <c r="M19" s="518" t="s">
        <v>83</v>
      </c>
      <c r="N19" s="518"/>
      <c r="O19" s="518"/>
      <c r="P19" s="518" t="s">
        <v>84</v>
      </c>
      <c r="Q19" s="518"/>
      <c r="R19" s="518"/>
    </row>
    <row r="20" spans="1:24" ht="24.95" customHeight="1">
      <c r="A20" s="530">
        <f>'明細書（ＫＦＣ提出）①入力'!A20</f>
        <v>45199</v>
      </c>
      <c r="B20" s="530"/>
      <c r="C20" s="489"/>
      <c r="D20" s="489"/>
      <c r="E20" s="489"/>
      <c r="F20" s="489"/>
      <c r="G20" s="121"/>
      <c r="H20" s="490"/>
      <c r="I20" s="490"/>
      <c r="J20" s="490"/>
      <c r="K20" s="491"/>
      <c r="L20" s="491"/>
      <c r="M20" s="531">
        <f>+H20*K20</f>
        <v>0</v>
      </c>
      <c r="N20" s="531"/>
      <c r="O20" s="531"/>
      <c r="P20" s="493"/>
      <c r="Q20" s="493"/>
      <c r="R20" s="493"/>
      <c r="T20" s="435"/>
      <c r="U20" s="436"/>
    </row>
    <row r="21" spans="1:24" ht="24.95" customHeight="1">
      <c r="A21" s="530">
        <f>'明細書（ＫＦＣ提出）①入力'!A21</f>
        <v>45199</v>
      </c>
      <c r="B21" s="530"/>
      <c r="C21" s="489"/>
      <c r="D21" s="489"/>
      <c r="E21" s="489"/>
      <c r="F21" s="489"/>
      <c r="G21" s="121"/>
      <c r="H21" s="490"/>
      <c r="I21" s="490"/>
      <c r="J21" s="490"/>
      <c r="K21" s="491"/>
      <c r="L21" s="491"/>
      <c r="M21" s="531">
        <f t="shared" ref="M21:M28" si="0">+H21*K21</f>
        <v>0</v>
      </c>
      <c r="N21" s="531"/>
      <c r="O21" s="531"/>
      <c r="P21" s="493"/>
      <c r="Q21" s="493"/>
      <c r="R21" s="493"/>
      <c r="T21" s="436"/>
      <c r="U21" s="436"/>
    </row>
    <row r="22" spans="1:24" ht="24.95" customHeight="1">
      <c r="A22" s="530">
        <f>'明細書（ＫＦＣ提出）①入力'!A22</f>
        <v>45199</v>
      </c>
      <c r="B22" s="530"/>
      <c r="C22" s="489"/>
      <c r="D22" s="489"/>
      <c r="E22" s="489"/>
      <c r="F22" s="489"/>
      <c r="G22" s="121"/>
      <c r="H22" s="490"/>
      <c r="I22" s="490"/>
      <c r="J22" s="490"/>
      <c r="K22" s="491"/>
      <c r="L22" s="491"/>
      <c r="M22" s="531">
        <f t="shared" si="0"/>
        <v>0</v>
      </c>
      <c r="N22" s="531"/>
      <c r="O22" s="531"/>
      <c r="P22" s="493"/>
      <c r="Q22" s="493"/>
      <c r="R22" s="493"/>
      <c r="T22" s="124"/>
      <c r="U22" s="120"/>
      <c r="V22" s="120"/>
      <c r="W22" s="120"/>
      <c r="X22" s="120"/>
    </row>
    <row r="23" spans="1:24" ht="24.95" customHeight="1">
      <c r="A23" s="530">
        <f>'明細書（ＫＦＣ提出）①入力'!A23</f>
        <v>45199</v>
      </c>
      <c r="B23" s="530"/>
      <c r="C23" s="489"/>
      <c r="D23" s="489"/>
      <c r="E23" s="489"/>
      <c r="F23" s="489"/>
      <c r="G23" s="121"/>
      <c r="H23" s="490"/>
      <c r="I23" s="490"/>
      <c r="J23" s="490"/>
      <c r="K23" s="491"/>
      <c r="L23" s="491"/>
      <c r="M23" s="531">
        <f t="shared" si="0"/>
        <v>0</v>
      </c>
      <c r="N23" s="531"/>
      <c r="O23" s="531"/>
      <c r="P23" s="493"/>
      <c r="Q23" s="493"/>
      <c r="R23" s="493"/>
    </row>
    <row r="24" spans="1:24" ht="24.95" customHeight="1">
      <c r="A24" s="530">
        <f>'明細書（ＫＦＣ提出）①入力'!A24</f>
        <v>45199</v>
      </c>
      <c r="B24" s="530"/>
      <c r="C24" s="489"/>
      <c r="D24" s="489"/>
      <c r="E24" s="489"/>
      <c r="F24" s="489"/>
      <c r="G24" s="121"/>
      <c r="H24" s="490"/>
      <c r="I24" s="490"/>
      <c r="J24" s="490"/>
      <c r="K24" s="491"/>
      <c r="L24" s="491"/>
      <c r="M24" s="531">
        <f t="shared" ref="M24" si="1">+H24*K24</f>
        <v>0</v>
      </c>
      <c r="N24" s="531"/>
      <c r="O24" s="531"/>
      <c r="P24" s="493"/>
      <c r="Q24" s="493"/>
      <c r="R24" s="493"/>
    </row>
    <row r="25" spans="1:24" ht="24.95" customHeight="1">
      <c r="A25" s="530">
        <f>'明細書（ＫＦＣ提出）①入力'!A25</f>
        <v>45199</v>
      </c>
      <c r="B25" s="530"/>
      <c r="C25" s="489"/>
      <c r="D25" s="489"/>
      <c r="E25" s="489"/>
      <c r="F25" s="489"/>
      <c r="G25" s="121"/>
      <c r="H25" s="490"/>
      <c r="I25" s="490"/>
      <c r="J25" s="490"/>
      <c r="K25" s="491"/>
      <c r="L25" s="491"/>
      <c r="M25" s="531">
        <f t="shared" si="0"/>
        <v>0</v>
      </c>
      <c r="N25" s="531"/>
      <c r="O25" s="531"/>
      <c r="P25" s="493"/>
      <c r="Q25" s="493"/>
      <c r="R25" s="493"/>
    </row>
    <row r="26" spans="1:24" ht="24.95" customHeight="1">
      <c r="A26" s="530">
        <f>'明細書（ＫＦＣ提出）①入力'!A26</f>
        <v>45199</v>
      </c>
      <c r="B26" s="530"/>
      <c r="C26" s="489"/>
      <c r="D26" s="489"/>
      <c r="E26" s="489"/>
      <c r="F26" s="489"/>
      <c r="G26" s="121"/>
      <c r="H26" s="490"/>
      <c r="I26" s="490"/>
      <c r="J26" s="490"/>
      <c r="K26" s="491"/>
      <c r="L26" s="491"/>
      <c r="M26" s="531">
        <f t="shared" si="0"/>
        <v>0</v>
      </c>
      <c r="N26" s="531"/>
      <c r="O26" s="531"/>
      <c r="P26" s="493"/>
      <c r="Q26" s="493"/>
      <c r="R26" s="493"/>
    </row>
    <row r="27" spans="1:24" ht="24.95" customHeight="1">
      <c r="A27" s="530">
        <f>'明細書（ＫＦＣ提出）①入力'!A27</f>
        <v>45199</v>
      </c>
      <c r="B27" s="530"/>
      <c r="C27" s="489"/>
      <c r="D27" s="489"/>
      <c r="E27" s="489"/>
      <c r="F27" s="489"/>
      <c r="G27" s="121"/>
      <c r="H27" s="490"/>
      <c r="I27" s="490"/>
      <c r="J27" s="490"/>
      <c r="K27" s="491"/>
      <c r="L27" s="491"/>
      <c r="M27" s="531">
        <f t="shared" si="0"/>
        <v>0</v>
      </c>
      <c r="N27" s="531"/>
      <c r="O27" s="531"/>
      <c r="P27" s="493"/>
      <c r="Q27" s="493"/>
      <c r="R27" s="493"/>
    </row>
    <row r="28" spans="1:24" ht="24.95" customHeight="1" thickBot="1">
      <c r="A28" s="525">
        <f>'明細書（ＫＦＣ提出）①入力'!A28</f>
        <v>45199</v>
      </c>
      <c r="B28" s="525"/>
      <c r="C28" s="499"/>
      <c r="D28" s="499"/>
      <c r="E28" s="499"/>
      <c r="F28" s="499"/>
      <c r="G28" s="175"/>
      <c r="H28" s="500"/>
      <c r="I28" s="500"/>
      <c r="J28" s="500"/>
      <c r="K28" s="501"/>
      <c r="L28" s="501"/>
      <c r="M28" s="526">
        <f t="shared" si="0"/>
        <v>0</v>
      </c>
      <c r="N28" s="526"/>
      <c r="O28" s="526"/>
      <c r="P28" s="503"/>
      <c r="Q28" s="503"/>
      <c r="R28" s="503"/>
    </row>
    <row r="29" spans="1:24" ht="24.95" customHeight="1" thickTop="1">
      <c r="A29" s="522"/>
      <c r="B29" s="523"/>
      <c r="C29" s="179"/>
      <c r="D29" s="179"/>
      <c r="E29" s="179"/>
      <c r="F29" s="180"/>
      <c r="G29" s="527" t="s">
        <v>102</v>
      </c>
      <c r="H29" s="528"/>
      <c r="I29" s="528"/>
      <c r="J29" s="528"/>
      <c r="K29" s="528"/>
      <c r="L29" s="529"/>
      <c r="M29" s="524">
        <f>SUM(M20:O28)</f>
        <v>0</v>
      </c>
      <c r="N29" s="524"/>
      <c r="O29" s="524"/>
      <c r="P29" s="520"/>
      <c r="Q29" s="520"/>
      <c r="R29" s="520"/>
    </row>
    <row r="30" spans="1:24" ht="5.25" customHeight="1">
      <c r="A30" s="521"/>
      <c r="B30" s="521"/>
      <c r="C30" s="521"/>
      <c r="D30" s="521"/>
      <c r="E30" s="521"/>
      <c r="F30" s="521"/>
      <c r="G30" s="140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</row>
    <row r="31" spans="1:24" ht="25.5" customHeight="1">
      <c r="A31" s="577" t="str">
        <f>'明細書（ＫＦＣ提出）①入力'!A31:K31</f>
        <v>　株式会社　ケー・エフ・シー　　　　御中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140"/>
      <c r="M31" s="205" t="s">
        <v>107</v>
      </c>
      <c r="N31" s="206"/>
      <c r="O31" s="206"/>
      <c r="P31" s="557">
        <f>'明細書（ＫＦＣ提出）①入力'!$V$1</f>
        <v>0</v>
      </c>
      <c r="Q31" s="558"/>
      <c r="R31" s="558"/>
    </row>
    <row r="32" spans="1:24" ht="26.25" customHeight="1">
      <c r="A32" s="140"/>
      <c r="B32" s="151" t="s">
        <v>85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52" t="s">
        <v>32</v>
      </c>
      <c r="N32" s="585">
        <f>'明細書（ＫＦＣ提出）①入力'!N32:R32</f>
        <v>0</v>
      </c>
      <c r="O32" s="586"/>
      <c r="P32" s="586"/>
      <c r="Q32" s="586"/>
      <c r="R32" s="586"/>
      <c r="S32" s="122"/>
      <c r="T32" s="122"/>
      <c r="U32" s="122"/>
    </row>
    <row r="33" spans="1:21" ht="23.1" customHeight="1">
      <c r="A33" s="140"/>
      <c r="B33" s="518" t="s">
        <v>86</v>
      </c>
      <c r="C33" s="518"/>
      <c r="D33" s="518"/>
      <c r="E33" s="518"/>
      <c r="F33" s="518"/>
      <c r="G33" s="518"/>
      <c r="H33" s="518"/>
      <c r="I33" s="518"/>
      <c r="J33" s="140"/>
      <c r="K33" s="140"/>
      <c r="L33" s="140"/>
      <c r="M33" s="140"/>
      <c r="N33" s="587">
        <f>'明細書（ＫＦＣ提出）①入力'!N33:Q34</f>
        <v>0</v>
      </c>
      <c r="O33" s="588"/>
      <c r="P33" s="588"/>
      <c r="Q33" s="588"/>
      <c r="R33" s="122"/>
      <c r="S33" s="122"/>
      <c r="T33" s="122"/>
      <c r="U33" s="122"/>
    </row>
    <row r="34" spans="1:21" ht="23.1" customHeight="1">
      <c r="A34" s="140"/>
      <c r="B34" s="518" t="s">
        <v>87</v>
      </c>
      <c r="C34" s="518"/>
      <c r="D34" s="153" t="s">
        <v>88</v>
      </c>
      <c r="E34" s="518"/>
      <c r="F34" s="518"/>
      <c r="G34" s="518"/>
      <c r="H34" s="518"/>
      <c r="I34" s="518"/>
      <c r="J34" s="140"/>
      <c r="K34" s="140"/>
      <c r="L34" s="140"/>
      <c r="M34" s="152" t="s">
        <v>0</v>
      </c>
      <c r="N34" s="589"/>
      <c r="O34" s="589"/>
      <c r="P34" s="589"/>
      <c r="Q34" s="589"/>
      <c r="R34" s="123" t="s">
        <v>1</v>
      </c>
      <c r="S34" s="122"/>
      <c r="T34" s="122"/>
      <c r="U34" s="122"/>
    </row>
    <row r="35" spans="1:21" ht="23.1" customHeight="1">
      <c r="A35" s="140"/>
      <c r="B35" s="517" t="s">
        <v>89</v>
      </c>
      <c r="C35" s="517"/>
      <c r="D35" s="517"/>
      <c r="E35" s="518"/>
      <c r="F35" s="518"/>
      <c r="G35" s="518"/>
      <c r="H35" s="518"/>
      <c r="I35" s="518"/>
      <c r="J35" s="140"/>
      <c r="K35" s="173"/>
      <c r="L35" s="140"/>
      <c r="M35" s="140"/>
      <c r="N35" s="140"/>
      <c r="O35" s="140"/>
      <c r="P35" s="140"/>
      <c r="Q35" s="140"/>
      <c r="R35" s="140"/>
    </row>
    <row r="36" spans="1:21" ht="23.1" customHeight="1">
      <c r="A36" s="140"/>
      <c r="B36" s="517" t="s">
        <v>90</v>
      </c>
      <c r="C36" s="517"/>
      <c r="D36" s="517"/>
      <c r="E36" s="518"/>
      <c r="F36" s="518"/>
      <c r="G36" s="518"/>
      <c r="H36" s="518"/>
      <c r="I36" s="518"/>
      <c r="J36" s="140"/>
      <c r="K36" s="140"/>
      <c r="L36" s="140"/>
      <c r="M36" s="140"/>
      <c r="N36" s="519"/>
      <c r="O36" s="519"/>
      <c r="P36" s="519"/>
      <c r="Q36" s="519"/>
      <c r="R36" s="519"/>
    </row>
    <row r="37" spans="1:21" ht="23.1" customHeight="1">
      <c r="A37" s="140"/>
      <c r="B37" s="517" t="s">
        <v>91</v>
      </c>
      <c r="C37" s="517"/>
      <c r="D37" s="517"/>
      <c r="E37" s="518"/>
      <c r="F37" s="518"/>
      <c r="G37" s="518"/>
      <c r="H37" s="518"/>
      <c r="I37" s="518"/>
      <c r="J37" s="140"/>
      <c r="K37" s="140"/>
      <c r="L37" s="140"/>
      <c r="M37" s="140"/>
      <c r="N37" s="520"/>
      <c r="O37" s="520"/>
      <c r="P37" s="520"/>
      <c r="Q37" s="520"/>
      <c r="R37" s="520"/>
    </row>
    <row r="38" spans="1:21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</row>
    <row r="39" spans="1:21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516" t="s">
        <v>13</v>
      </c>
      <c r="R39" s="516"/>
    </row>
  </sheetData>
  <sheetProtection algorithmName="SHA-512" hashValue="AguZLX72FC0bzbb+bSBwaPT04P/W8sEIzI0jvW7QfV61LvoGJjSABAdyKWOTSPq/SPsbviGEkgHuDKBTvvdVow==" saltValue="sDY6EeYMBXA35adImFLZbw==" spinCount="100000" sheet="1" objects="1" scenarios="1"/>
  <mergeCells count="133">
    <mergeCell ref="P31:R31"/>
    <mergeCell ref="N1:R1"/>
    <mergeCell ref="G3:L3"/>
    <mergeCell ref="S4:Z5"/>
    <mergeCell ref="A5:B5"/>
    <mergeCell ref="C5:D5"/>
    <mergeCell ref="G5:P5"/>
    <mergeCell ref="A9:E9"/>
    <mergeCell ref="F9:G9"/>
    <mergeCell ref="I9:L9"/>
    <mergeCell ref="M9:Q9"/>
    <mergeCell ref="A10:E10"/>
    <mergeCell ref="F10:G10"/>
    <mergeCell ref="I10:L10"/>
    <mergeCell ref="M10:Q10"/>
    <mergeCell ref="A7:E7"/>
    <mergeCell ref="F7:G7"/>
    <mergeCell ref="I7:L7"/>
    <mergeCell ref="M7:R7"/>
    <mergeCell ref="A8:E8"/>
    <mergeCell ref="F8:G8"/>
    <mergeCell ref="I8:L8"/>
    <mergeCell ref="M8:Q8"/>
    <mergeCell ref="A13:E13"/>
    <mergeCell ref="F13:G13"/>
    <mergeCell ref="I13:L13"/>
    <mergeCell ref="M13:Q13"/>
    <mergeCell ref="A14:E14"/>
    <mergeCell ref="F14:G14"/>
    <mergeCell ref="I14:L14"/>
    <mergeCell ref="M14:Q14"/>
    <mergeCell ref="A11:E11"/>
    <mergeCell ref="F11:G11"/>
    <mergeCell ref="I11:L11"/>
    <mergeCell ref="M11:Q11"/>
    <mergeCell ref="A12:E12"/>
    <mergeCell ref="F12:G12"/>
    <mergeCell ref="I12:L12"/>
    <mergeCell ref="M12:Q12"/>
    <mergeCell ref="H16:K16"/>
    <mergeCell ref="M16:Q16"/>
    <mergeCell ref="H17:L17"/>
    <mergeCell ref="M17:Q17"/>
    <mergeCell ref="A18:D18"/>
    <mergeCell ref="A19:B19"/>
    <mergeCell ref="C19:F19"/>
    <mergeCell ref="H19:J19"/>
    <mergeCell ref="K19:L19"/>
    <mergeCell ref="M19:O19"/>
    <mergeCell ref="T20:U21"/>
    <mergeCell ref="A21:B21"/>
    <mergeCell ref="C21:F21"/>
    <mergeCell ref="H21:J21"/>
    <mergeCell ref="K21:L21"/>
    <mergeCell ref="M21:O21"/>
    <mergeCell ref="P21:R21"/>
    <mergeCell ref="P19:R19"/>
    <mergeCell ref="A20:B20"/>
    <mergeCell ref="C20:F20"/>
    <mergeCell ref="H20:J20"/>
    <mergeCell ref="K20:L20"/>
    <mergeCell ref="M20:O20"/>
    <mergeCell ref="P20:R20"/>
    <mergeCell ref="A23:B23"/>
    <mergeCell ref="C23:F23"/>
    <mergeCell ref="H23:J23"/>
    <mergeCell ref="K23:L23"/>
    <mergeCell ref="M23:O23"/>
    <mergeCell ref="P23:R23"/>
    <mergeCell ref="A22:B22"/>
    <mergeCell ref="C22:F22"/>
    <mergeCell ref="H22:J22"/>
    <mergeCell ref="K22:L22"/>
    <mergeCell ref="M22:O22"/>
    <mergeCell ref="P22:R22"/>
    <mergeCell ref="A25:B25"/>
    <mergeCell ref="C25:F25"/>
    <mergeCell ref="H25:J25"/>
    <mergeCell ref="K25:L25"/>
    <mergeCell ref="M25:O25"/>
    <mergeCell ref="P25:R25"/>
    <mergeCell ref="A24:B24"/>
    <mergeCell ref="C24:F24"/>
    <mergeCell ref="H24:J24"/>
    <mergeCell ref="K24:L24"/>
    <mergeCell ref="M24:O24"/>
    <mergeCell ref="P24:R24"/>
    <mergeCell ref="A27:B27"/>
    <mergeCell ref="C27:F27"/>
    <mergeCell ref="H27:J27"/>
    <mergeCell ref="K27:L27"/>
    <mergeCell ref="M27:O27"/>
    <mergeCell ref="P27:R27"/>
    <mergeCell ref="A26:B26"/>
    <mergeCell ref="C26:F26"/>
    <mergeCell ref="H26:J26"/>
    <mergeCell ref="K26:L26"/>
    <mergeCell ref="M26:O26"/>
    <mergeCell ref="P26:R26"/>
    <mergeCell ref="M30:O30"/>
    <mergeCell ref="P30:R30"/>
    <mergeCell ref="A29:B29"/>
    <mergeCell ref="M29:O29"/>
    <mergeCell ref="P29:R29"/>
    <mergeCell ref="A28:B28"/>
    <mergeCell ref="C28:F28"/>
    <mergeCell ref="H28:J28"/>
    <mergeCell ref="K28:L28"/>
    <mergeCell ref="M28:O28"/>
    <mergeCell ref="P28:R28"/>
    <mergeCell ref="G29:L29"/>
    <mergeCell ref="A31:K31"/>
    <mergeCell ref="B33:D33"/>
    <mergeCell ref="E33:I33"/>
    <mergeCell ref="B34:C34"/>
    <mergeCell ref="E34:I34"/>
    <mergeCell ref="B35:D35"/>
    <mergeCell ref="E35:I35"/>
    <mergeCell ref="A30:B30"/>
    <mergeCell ref="C30:F30"/>
    <mergeCell ref="H30:J30"/>
    <mergeCell ref="K30:L30"/>
    <mergeCell ref="N32:R32"/>
    <mergeCell ref="N33:Q34"/>
    <mergeCell ref="Q39:R39"/>
    <mergeCell ref="B36:D36"/>
    <mergeCell ref="E36:I36"/>
    <mergeCell ref="N36:N37"/>
    <mergeCell ref="O36:P37"/>
    <mergeCell ref="Q36:Q37"/>
    <mergeCell ref="R36:R37"/>
    <mergeCell ref="B37:D37"/>
    <mergeCell ref="E37:I37"/>
  </mergeCells>
  <phoneticPr fontId="1"/>
  <pageMargins left="0.55118110236220474" right="0.15748031496062992" top="0.43307086614173229" bottom="0.15748031496062992" header="0.15748031496062992" footer="0.15748031496062992"/>
  <pageSetup paperSize="9" orientation="portrait" blackAndWhite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施工費（入力説明）</vt:lpstr>
      <vt:lpstr>施工費明細（入力説明）</vt:lpstr>
      <vt:lpstr>施工費請求書（ＫＦＣ提出）印刷のみ</vt:lpstr>
      <vt:lpstr>明細書（ＫＦＣ提出）①入力</vt:lpstr>
      <vt:lpstr>明細書（ＫＦＣ提出）②入力</vt:lpstr>
      <vt:lpstr>明細書（ＫＦＣ提出）③入力 </vt:lpstr>
      <vt:lpstr>明細書（ＫＦＣ提出）④入力 </vt:lpstr>
      <vt:lpstr>明細書（ＫＦＣ提出）⑤入力</vt:lpstr>
      <vt:lpstr>明細書（ＫＦＣ提出）⑥入力 </vt:lpstr>
      <vt:lpstr>明細書（ＫＦＣ提出）⑦入力</vt:lpstr>
      <vt:lpstr>明細書（ＫＦＣ提出）⑧入力 </vt:lpstr>
      <vt:lpstr>明細書（ＫＦＣ提出）⑨入力</vt:lpstr>
      <vt:lpstr>明細書（ＫＦＣ提出）⑩入力</vt:lpstr>
      <vt:lpstr>明細書（ＫＦＣ提出）⑪入力</vt:lpstr>
      <vt:lpstr>明細書（ＫＦＣ提出）⑫入力</vt:lpstr>
      <vt:lpstr>'施工費（入力説明）'!Print_Area</vt:lpstr>
      <vt:lpstr>'施工費請求書（ＫＦＣ提出）印刷のみ'!Print_Area</vt:lpstr>
      <vt:lpstr>'明細書（ＫＦＣ提出）①入力'!Print_Area</vt:lpstr>
      <vt:lpstr>'明細書（ＫＦＣ提出）②入力'!Print_Area</vt:lpstr>
      <vt:lpstr>'明細書（ＫＦＣ提出）③入力 '!Print_Area</vt:lpstr>
      <vt:lpstr>'明細書（ＫＦＣ提出）④入力 '!Print_Area</vt:lpstr>
      <vt:lpstr>'明細書（ＫＦＣ提出）⑤入力'!Print_Area</vt:lpstr>
      <vt:lpstr>'明細書（ＫＦＣ提出）⑥入力 '!Print_Area</vt:lpstr>
      <vt:lpstr>'明細書（ＫＦＣ提出）⑦入力'!Print_Area</vt:lpstr>
      <vt:lpstr>'明細書（ＫＦＣ提出）⑧入力 '!Print_Area</vt:lpstr>
      <vt:lpstr>'明細書（ＫＦＣ提出）⑨入力'!Print_Area</vt:lpstr>
      <vt:lpstr>'明細書（ＫＦＣ提出）⑩入力'!Print_Area</vt:lpstr>
      <vt:lpstr>'明細書（ＫＦＣ提出）⑪入力'!Print_Area</vt:lpstr>
      <vt:lpstr>'明細書（ＫＦＣ提出）⑫入力'!Print_Area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2023-11-22T00:51:58Z</dcterms:modified>
</cp:coreProperties>
</file>